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45" windowWidth="15120" windowHeight="7470" activeTab="0"/>
  </bookViews>
  <sheets>
    <sheet name="План закупки" sheetId="1" r:id="rId1"/>
    <sheet name="План закупки (2)" sheetId="2" state="hidden" r:id="rId2"/>
  </sheets>
  <externalReferences>
    <externalReference r:id="rId5"/>
  </externalReferences>
  <definedNames>
    <definedName name="_xlnm._FilterDatabase" localSheetId="0" hidden="1">'План закупки'!$A$16:$BV$17</definedName>
    <definedName name="_xlnm._FilterDatabase" localSheetId="1" hidden="1">'План закупки (2)'!$A$16:$CB$122</definedName>
    <definedName name="_xlnm.Print_Area" localSheetId="0">'План закупки'!$A$1:$Q$20</definedName>
    <definedName name="_xlnm.Print_Area" localSheetId="1">'План закупки (2)'!$A$1:$U$128</definedName>
  </definedNames>
  <calcPr fullCalcOnLoad="1"/>
</workbook>
</file>

<file path=xl/sharedStrings.xml><?xml version="1.0" encoding="utf-8"?>
<sst xmlns="http://schemas.openxmlformats.org/spreadsheetml/2006/main" count="939" uniqueCount="383">
  <si>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</si>
  <si>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</si>
  <si>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</si>
  <si>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</si>
  <si>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</si>
  <si>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</si>
  <si>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</si>
  <si>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Порядковый номер</t>
  </si>
  <si>
    <t>Код по ОКВЭД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</si>
  <si>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</si>
  <si>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</si>
  <si>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</si>
  <si>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</si>
  <si>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</si>
  <si>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</si>
  <si>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</si>
  <si>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</si>
  <si>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График осуществления процедур закупки</t>
  </si>
  <si>
    <t>Код по ОКЕИ</t>
  </si>
  <si>
    <t>наименование</t>
  </si>
  <si>
    <t>Код по ОКАТО</t>
  </si>
  <si>
    <t>да/нет</t>
  </si>
  <si>
    <t>Сведения о начальной (максимальной) цене договора (цене лота)
руб. с НДС</t>
  </si>
  <si>
    <t>ИТОГО:</t>
  </si>
  <si>
    <t>Источник финансирования</t>
  </si>
  <si>
    <t>Обоснования</t>
  </si>
  <si>
    <t>Планируемая дата или период размещения извещения о закупке (месяц, год)</t>
  </si>
  <si>
    <t>Срок начала выполнения работ по договору
(месяц, год)</t>
  </si>
  <si>
    <t>Срок окончания выполнения работ по договору
(месяц, год)</t>
  </si>
  <si>
    <t>Срок исполнения договора (месяц, год)</t>
  </si>
  <si>
    <t>12/1д</t>
  </si>
  <si>
    <t>12/2д</t>
  </si>
  <si>
    <t>16д</t>
  </si>
  <si>
    <t>17д</t>
  </si>
  <si>
    <t>18д</t>
  </si>
  <si>
    <t>Код по ОКПД2</t>
  </si>
  <si>
    <t>Приложение №1</t>
  </si>
  <si>
    <t>(4852) 40-79-65 (доб. 1138)</t>
  </si>
  <si>
    <r>
      <rPr>
        <b/>
        <sz val="12"/>
        <color indexed="10"/>
        <rFont val="Times New Roman"/>
        <family val="1"/>
      </rPr>
      <t>1. Топливно-энергетические услуги</t>
    </r>
    <r>
      <rPr>
        <sz val="10"/>
        <color indexed="8"/>
        <rFont val="Times New Roman"/>
        <family val="1"/>
      </rPr>
      <t xml:space="preserve"> </t>
    </r>
    <r>
      <rPr>
        <i/>
        <sz val="10"/>
        <color indexed="8"/>
        <rFont val="Times New Roman"/>
        <family val="1"/>
      </rPr>
      <t>(уголь, газ, мазут, дизельное топливо, дрова)</t>
    </r>
  </si>
  <si>
    <t xml:space="preserve">2. Покупка тепловой энергии   </t>
  </si>
  <si>
    <r>
      <t xml:space="preserve">3. Вода на технологические нужды </t>
    </r>
    <r>
      <rPr>
        <i/>
        <sz val="12"/>
        <rFont val="Times New Roman"/>
        <family val="1"/>
      </rPr>
      <t>(поставка холодной воды, стоки)</t>
    </r>
  </si>
  <si>
    <r>
      <t>4. Сырье и материалы для ремонтов</t>
    </r>
    <r>
      <rPr>
        <i/>
        <sz val="12"/>
        <rFont val="Times New Roman"/>
        <family val="1"/>
      </rPr>
      <t xml:space="preserve"> (трубы, металлопрокат, запорная арматура и т.п.)</t>
    </r>
  </si>
  <si>
    <r>
      <t>5. Сырье и материалы транспортного цеха</t>
    </r>
    <r>
      <rPr>
        <i/>
        <sz val="12"/>
        <rFont val="Times New Roman"/>
        <family val="1"/>
      </rPr>
      <t xml:space="preserve"> (ГСМ, бензин, запасные части для ТС)</t>
    </r>
  </si>
  <si>
    <r>
      <t xml:space="preserve">6. Материалы, предназначенные для охраны труда </t>
    </r>
    <r>
      <rPr>
        <i/>
        <sz val="12"/>
        <rFont val="Times New Roman"/>
        <family val="1"/>
      </rPr>
      <t>(спецодежда, спецобувь, СИЗы)</t>
    </r>
  </si>
  <si>
    <t>Ответственное лицо (куратор)</t>
  </si>
  <si>
    <r>
      <t xml:space="preserve">7. Материалы на химводоподгатовку </t>
    </r>
    <r>
      <rPr>
        <i/>
        <sz val="12"/>
        <rFont val="Times New Roman"/>
        <family val="1"/>
      </rPr>
      <t>(поставка соли, химреагентов)</t>
    </r>
  </si>
  <si>
    <r>
      <t xml:space="preserve">8. Прочие материалы эксплуатационного характера </t>
    </r>
    <r>
      <rPr>
        <i/>
        <sz val="12"/>
        <rFont val="Times New Roman"/>
        <family val="1"/>
      </rPr>
      <t>(материалы на содержание зданий: хоз.товары, канц.товары)</t>
    </r>
  </si>
  <si>
    <r>
      <t xml:space="preserve">9. Работы по ремонту подрядным способом </t>
    </r>
    <r>
      <rPr>
        <i/>
        <sz val="12"/>
        <rFont val="Times New Roman"/>
        <family val="1"/>
      </rPr>
      <t>(ремонт оборудования, ремонт зданий, ремонт транспорта)</t>
    </r>
  </si>
  <si>
    <r>
      <t xml:space="preserve">10. Услуги производственного характера </t>
    </r>
    <r>
      <rPr>
        <i/>
        <sz val="12"/>
        <rFont val="Times New Roman"/>
        <family val="1"/>
      </rPr>
      <t>(техническое обслуживание, поверка приборов)</t>
    </r>
  </si>
  <si>
    <r>
      <t xml:space="preserve">11. Услуги, предназначенные для охраны труда </t>
    </r>
    <r>
      <rPr>
        <i/>
        <sz val="12"/>
        <rFont val="Times New Roman"/>
        <family val="1"/>
      </rPr>
      <t>(мед.осмотры)</t>
    </r>
  </si>
  <si>
    <r>
      <t xml:space="preserve">12.Услуги по реализации </t>
    </r>
    <r>
      <rPr>
        <i/>
        <sz val="12"/>
        <rFont val="Times New Roman"/>
        <family val="1"/>
      </rPr>
      <t>(услуги РКЦ)</t>
    </r>
  </si>
  <si>
    <r>
      <t xml:space="preserve">13.Услуги по обеспечению транспортной сферы </t>
    </r>
    <r>
      <rPr>
        <i/>
        <sz val="12"/>
        <rFont val="Times New Roman"/>
        <family val="1"/>
      </rPr>
      <t xml:space="preserve">(оказание услуг спец.техники, покупка транспорта, тех.осмотры ТС, предрейсовые мед.осмотры) </t>
    </r>
  </si>
  <si>
    <r>
      <t xml:space="preserve">14.Услуги по управлению собственностью </t>
    </r>
    <r>
      <rPr>
        <i/>
        <sz val="12"/>
        <rFont val="Times New Roman"/>
        <family val="1"/>
      </rPr>
      <t>(аренда движемого и недвижемого имущества)</t>
    </r>
  </si>
  <si>
    <r>
      <t xml:space="preserve">15.Услуги по содержанию и обслуживанию зданий и помещений </t>
    </r>
    <r>
      <rPr>
        <i/>
        <sz val="12"/>
        <rFont val="Times New Roman"/>
        <family val="1"/>
      </rPr>
      <t>(вывоз ТБО, обслуживае лифтов, содержание территорий и помещений)</t>
    </r>
  </si>
  <si>
    <r>
      <t xml:space="preserve">16.Работы, услуги, товары для информационных технологий </t>
    </r>
    <r>
      <rPr>
        <i/>
        <sz val="12"/>
        <rFont val="Times New Roman"/>
        <family val="1"/>
      </rPr>
      <t>(офисная техника, услуги связи, почтовые расходы, программное обеспечение)</t>
    </r>
  </si>
  <si>
    <r>
      <t xml:space="preserve">17. Консультационные, информационные, образовательные услуги </t>
    </r>
    <r>
      <rPr>
        <i/>
        <sz val="12"/>
        <rFont val="Times New Roman"/>
        <family val="1"/>
      </rPr>
      <t>(предоставление информации по метеорологии, обучение персонала, аттестация, подписка на печатные издания, Консультан плюс, реклама)</t>
    </r>
  </si>
  <si>
    <r>
      <t xml:space="preserve">18.Услуги по страхованию </t>
    </r>
    <r>
      <rPr>
        <i/>
        <sz val="12"/>
        <rFont val="Times New Roman"/>
        <family val="1"/>
      </rPr>
      <t>(КАСКО, ОСАГО, страхование ОПО)</t>
    </r>
  </si>
  <si>
    <r>
      <t xml:space="preserve">19. Услуги пожарной, физической охраны, услуги, связанные с ГО и предупреждением ЧС </t>
    </r>
    <r>
      <rPr>
        <i/>
        <sz val="12"/>
        <rFont val="Times New Roman"/>
        <family val="1"/>
      </rPr>
      <t>(ГО, физическая охрана, пожарная безопасность)</t>
    </r>
  </si>
  <si>
    <r>
      <t xml:space="preserve">20. Прочие работы, услуги сторонних организаций </t>
    </r>
    <r>
      <rPr>
        <i/>
        <sz val="12"/>
        <rFont val="Times New Roman"/>
        <family val="1"/>
      </rPr>
      <t>(аудиторские, оценочные, финансовые услуги, услуги лизинга)</t>
    </r>
  </si>
  <si>
    <t>к Приказу № ___ от ______ 2019г</t>
  </si>
  <si>
    <t>с/средства</t>
  </si>
  <si>
    <t>да</t>
  </si>
  <si>
    <t>Оказание услуг сотовой телефонной связи</t>
  </si>
  <si>
    <t>Оказание услуг сотовой телефонной связи согласно ГОСТ Р 53732-2009 "Качество услуг сотовой связи. Показатели качества"</t>
  </si>
  <si>
    <t>год</t>
  </si>
  <si>
    <t>единственный поставщик</t>
  </si>
  <si>
    <t>нет</t>
  </si>
  <si>
    <t xml:space="preserve">Оказание услуг интернет и цифровых каналов связи </t>
  </si>
  <si>
    <t>Оказание услуг связи по волоконно-оптическим линиям в соответстви с обязательными требованиями согласно ГОСТ Р 55387-2012 Качество услуги "Доступ в Интернет". Показатели качества</t>
  </si>
  <si>
    <t>Поставка картриджей</t>
  </si>
  <si>
    <t>условная единица</t>
  </si>
  <si>
    <t>Обеспечение картриджами офисного оборудования</t>
  </si>
  <si>
    <t>открытый запрос котировок</t>
  </si>
  <si>
    <t>штука</t>
  </si>
  <si>
    <t>Поставка ноутбуков</t>
  </si>
  <si>
    <t>Предлагаемая продукция должна быть новая, ранее не использованная. Соответствие поставляемого товара требованиям ГОСТ, ТУ, поставка товара в объеме и сроки, установленных в ТЗ</t>
  </si>
  <si>
    <t>тонна</t>
  </si>
  <si>
    <t>Угличский р-он</t>
  </si>
  <si>
    <t>открытый запрос оферт</t>
  </si>
  <si>
    <t>Обеспечение котельных топливом для выработки тепловой энергии</t>
  </si>
  <si>
    <t>кубический метр</t>
  </si>
  <si>
    <t>19.20.21.300</t>
  </si>
  <si>
    <t>19.20.1</t>
  </si>
  <si>
    <t>02.20.14.</t>
  </si>
  <si>
    <t>02.20.</t>
  </si>
  <si>
    <t>05.10.10.131</t>
  </si>
  <si>
    <t>05.10.</t>
  </si>
  <si>
    <t>26.20.</t>
  </si>
  <si>
    <t>г. Ярославль</t>
  </si>
  <si>
    <t>Овод Р.О.</t>
  </si>
  <si>
    <t>26.51.</t>
  </si>
  <si>
    <t>Срок действия полисов (период страхования) – один год (двенадцать месяцев) с даты начала действия каждого полиса</t>
  </si>
  <si>
    <t>г. Углич,                                      г. Ярославль,                                 г. Ростов,                                         г. Пошехонье</t>
  </si>
  <si>
    <t>Федеральный закон от 29.10.1998 N 164-ФЗ (ред. от 16.10.2017) "О финансовой аренде (лизинге)";  п. 5.1. договора финансовой аренды (лизинга)</t>
  </si>
  <si>
    <t>Запрос оферт</t>
  </si>
  <si>
    <t>20.59.</t>
  </si>
  <si>
    <t>Поставка труб стальных</t>
  </si>
  <si>
    <t>006</t>
  </si>
  <si>
    <t>Предлагаемая продукция должна быть новой,не бывшей в эксплуатации, с наличием сертификатов соответвия требованиям безопасности. (плита дорожная, плита перекрытия)</t>
  </si>
  <si>
    <t>Поставка электротоваров</t>
  </si>
  <si>
    <t>Пошехонский р-он</t>
  </si>
  <si>
    <t>22.21.</t>
  </si>
  <si>
    <t>Ростовский р-он</t>
  </si>
  <si>
    <t>открытый конкурс</t>
  </si>
  <si>
    <t>Резервный запас топлива</t>
  </si>
  <si>
    <t>Работы по разработке проектной документации</t>
  </si>
  <si>
    <t>7612043797</t>
  </si>
  <si>
    <t>761201001</t>
  </si>
  <si>
    <t>78420000000</t>
  </si>
  <si>
    <t>Утверждаю</t>
  </si>
  <si>
    <t>Родионов В.В.</t>
  </si>
  <si>
    <t>генеральный директор АО "МКЭ"</t>
  </si>
  <si>
    <t>План закупки товаров (работ, услуг) на 2021 год</t>
  </si>
  <si>
    <t xml:space="preserve">Выполнение работ по автоматизации и переводу котельной п.Алтыново на водогрейный режим </t>
  </si>
  <si>
    <t>Выполнение работ в соответствии с проектной документацией, техническим заданием</t>
  </si>
  <si>
    <t>Прусакова С.Ю.</t>
  </si>
  <si>
    <t>Инвестиционная программа «Строительство и реконструкция объектов теплоснабжения Угличского МР ЯО на 2019-2022гг»</t>
  </si>
  <si>
    <t>Разработка проектно-сметной документации по объекту: "Реконструкция котельной бани (БПХ) г.п. Пошехонье"</t>
  </si>
  <si>
    <t>Инвестиционная программа «Строительство и реконструкция объектов теплоснабжения г.п.Пошехонье Пошехонского МР ЯО на 2021-2024гг»</t>
  </si>
  <si>
    <t>Разработка проектно-сметной документации по объекту: "Реконструкция котельной ЦРБ г.п. Пошехонье"</t>
  </si>
  <si>
    <t xml:space="preserve">Выполнение работ по реконструкции котельной 38 мкр в г.п.Ростов </t>
  </si>
  <si>
    <t xml:space="preserve">Выполненение работ в соответствии с проектной документацией. Реконструкция котельной с увеличением мощности, строительство перемычек для полключения новых потребителей, строительство ЦТП </t>
  </si>
  <si>
    <t>Поставка ГСМ (АИ-95-К5, АИ-92-К5, ДТ-Л-К5, ДТ-Е-К5, ДТ-З-К5)</t>
  </si>
  <si>
    <t>Бензин неэтилированный марки AИ-92-К5; Бензин неэтилированный марки АИ-95-К5; Топливо дизельное ДТ-Л- К5; Топливо дизельное ДТ-Е-К5; Топливо дизельное ДТ-З-К5. Все виды топлива должны соответствовать требованиям Технического регламента Таможенного союза ТР ТС 013/2011 "О  требованиях к автомобильному и авиационному бензину, дизельному и судовому топливу, топливу для реактивных двигателей и топочному мазуту", ГОСТ, ТУ и СТО. Поставка Товара осуществляется путем выборки Покупателем топлива на АЗС Поставщика или его партнеров по электронным носителям (топливные карты) через топливораздаточные колонки АЗС</t>
  </si>
  <si>
    <t>г. Пошехонье</t>
  </si>
  <si>
    <t>Обеспечение бесперебойной работы транспортных средств ОП АО «МКЭ» в г. Пошехонье  при решении функциональных задач в рамках Уставной деятельности Общества</t>
  </si>
  <si>
    <t>Оказание услуг добровольного страхования транспортных средств и спецтехники</t>
  </si>
  <si>
    <t>78420, 78401, 78410, 78234</t>
  </si>
  <si>
    <t>Бойцов М.В.</t>
  </si>
  <si>
    <t>Поставка МФУ</t>
  </si>
  <si>
    <t>Замена исчерпавших срок полезного использования МФУ</t>
  </si>
  <si>
    <t>Обеспечение потребности сотрудников АО "МКЭ"</t>
  </si>
  <si>
    <t>Обеспечение сотовой связью сотрудников. ПАО "ВымпелКом". На основании п.14.1.20 положения о закупках ТРУ.</t>
  </si>
  <si>
    <t>Обеспечение услугами передачи данных сотрудников. ООО "Транстелком". На основании п.14.1.20 положения о закупках ТРУ.</t>
  </si>
  <si>
    <t>г.Ярославль,     Угличский р-он, Ростовский р-он, Пошехонский р-он, Мышкинский р-он</t>
  </si>
  <si>
    <t>г.Ярославль,      Угличский р-он, Ростовский р-он, Пошехонский р-он, Мышкинский р-он</t>
  </si>
  <si>
    <t>г.Ярославль,     Угличский р-он, Ростовский р-он, Пошехонский р-он</t>
  </si>
  <si>
    <t>78401,      78246,        78237,       78234</t>
  </si>
  <si>
    <t>78401,      78246,        78237,       78234,        78221</t>
  </si>
  <si>
    <t>Стенд по ГОиЧС и пожарной безопасности</t>
  </si>
  <si>
    <r>
      <rPr>
        <b/>
        <u val="single"/>
        <sz val="10"/>
        <rFont val="Times New Roman"/>
        <family val="1"/>
      </rPr>
      <t>Стенд Пожарная безопасность с внутренним пожарным краном.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На стенде расположена информация в трех разделах: порядок действий при возникновении пожара; первичные средства пожаротушения; первая помощь при термических ожогах и отравлении угарным газом. Для дополнительной информации имеются 4 кармана А4. Для размещения на этажах  организаций любой формы собственности. Стенд состоит из 4х частей, которые распологаются вплотную друк к другу. Размер: 1500*1000мм. Карман А4 вертикальный - 4 шт.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Times New Roman"/>
        <family val="1"/>
      </rPr>
      <t>Стенд Уголок Гражданской защиты.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Материал основы стенда-прочный пластик 3 мм.
Изображение-высококачественная печать с защитой от ультрафиолета.
Дополнительно стенд оснащен 5 карманами А4 формата и карманом А3 формата.            Длина 1100.0 (мм)
Ширина 1450.0 (мм)                                                                                                                                                                                                                                                 </t>
    </r>
  </si>
  <si>
    <t>Кауканов В.П.</t>
  </si>
  <si>
    <t xml:space="preserve">Постановление Правительства РФ от 25.04.2012 N 390 (ред. от 23.04.2020) "О противопожарном режиме" </t>
  </si>
  <si>
    <t xml:space="preserve">г. Ярославль,    Угличский р-он,                        Ростовский р-он,                      Пошехонский р-он </t>
  </si>
  <si>
    <t>78401,     78246,      78237,      78243</t>
  </si>
  <si>
    <t>21. Товары, работы, услуги для нового строительства (освоение инвестиционной программы, строительные работы), закупка оборудования</t>
  </si>
  <si>
    <t xml:space="preserve">Технические требования к продукции в соответствии с ГОСТ 3243-88
Размеры колотых дров устанавливаются:
По длине 0,25; 0,33; 0,50; 0,75; 1,00 м; 
По толщине - от 3 см и до 30 см; </t>
  </si>
  <si>
    <t>Халилов Р.Ф.</t>
  </si>
  <si>
    <t>Дизельное топливо ДТ ЕВРО сорт Е вид.III (э.кл.5)</t>
  </si>
  <si>
    <t>Поставка дизельного топливо</t>
  </si>
  <si>
    <t>Поставка дров</t>
  </si>
  <si>
    <t>78246,    78234,     78237,     78221</t>
  </si>
  <si>
    <t>Поставка деталей трубопроводов</t>
  </si>
  <si>
    <t>Предлагаемая продукция должна быть новой,не бывшей в эксплуатации, с наличием сертификатов соответвия требованиям безопасности. (вентиль, клапан, задвижка, запорное устройство, затвор, кран шаровый, кран обратный, кран трехходовой)</t>
  </si>
  <si>
    <t>Предлагаемая продукция должна быть новой,не бывшей в эксплуатации.. (Метизная продукция: болты, гайки, шайбы, гвозди, саморезы, шпильки, шурупы)</t>
  </si>
  <si>
    <t>Поставка регулирующих газовых устройств</t>
  </si>
  <si>
    <t>Предлагаемая продукция должна быть новой,не бывшей в эксплуатации, с наличием сертификатов соответвия требованиям безопасности. (кирпич огнеупорный, глина огнеупорная, мертель, кирпич)</t>
  </si>
  <si>
    <t>Предлагаемая продукция должна быть новой,не бывшей в эксплуатации (трубы и отводы в ППУ)</t>
  </si>
  <si>
    <t>Предлагаемая продукция должна быть новой,не бывшей в эксплуатации (торцевые уплотнения к насосам)</t>
  </si>
  <si>
    <t>Поставка запасных частей к насосам</t>
  </si>
  <si>
    <t>Предлагаемая продукция должна быть новой,не бывшей в эксплуатации (Линокром, Битумный праймер)</t>
  </si>
  <si>
    <t>Поставка кровельных материалов</t>
  </si>
  <si>
    <t>Предлагаемая продукция должна быть новой,не бывшей в эксплуатации. (зубило, ключ газовый, кувалда, молоток, набор ключей, ключ гаечный, отвертка, тиски слесарные, штангенциркуль, лопата, кисть)</t>
  </si>
  <si>
    <t>Предлагаемая продукция должна быть новой,не бывшей в эксплуатации (Катионнобменная смола)</t>
  </si>
  <si>
    <t>Поставка теплоизоляционного материала</t>
  </si>
  <si>
    <t>Поставка метизной продукции</t>
  </si>
  <si>
    <t>Поставка КИПиА</t>
  </si>
  <si>
    <t>Предлагаемая продукция должна быть новой,не бывшей в эксплуатации, с наличием сертификатов соответвия требованиям безопасности</t>
  </si>
  <si>
    <t>Поставка плит железобетонных</t>
  </si>
  <si>
    <t>Поставка трубы и деталей трубопроводов  в ППУ изоляции</t>
  </si>
  <si>
    <t>Предлагаемая продукция должна быть новой,не бывшей в эксплуатации (цемент, шпаклевка, побелка, пескобетон)</t>
  </si>
  <si>
    <t>Поставка реагентов для промывки теплообменного оборудования</t>
  </si>
  <si>
    <t>Поставка строительно-хозяйственых инструментов</t>
  </si>
  <si>
    <t>Поставка угля каменного</t>
  </si>
  <si>
    <t xml:space="preserve">Поставка запорной арматуры </t>
  </si>
  <si>
    <t>Поставка изделий из  металлопроката</t>
  </si>
  <si>
    <t>Поставка материалов для химводоочистки</t>
  </si>
  <si>
    <t>Услуги по аренде нежилых офисных помещеий, нежилого   помещения: гаражного бокса</t>
  </si>
  <si>
    <t>Аренда нежилых офисных помещеий, нежилого   помещения: гаражного бокса по адресу: Ярославская обл., г. Ростов, ул. Спартаковская, д.138</t>
  </si>
  <si>
    <t>месяц</t>
  </si>
  <si>
    <t>Калистратов А.А.</t>
  </si>
  <si>
    <r>
      <rPr>
        <u val="single"/>
        <sz val="10"/>
        <color indexed="8"/>
        <rFont val="Times New Roman"/>
        <family val="1"/>
      </rPr>
      <t xml:space="preserve">"ТНС энерго Ярослалвль" </t>
    </r>
    <r>
      <rPr>
        <sz val="10"/>
        <color indexed="8"/>
        <rFont val="Times New Roman"/>
        <family val="1"/>
      </rPr>
      <t>Использование офиса для организации работы сотрудников ОП Ростов, использование гаража под склад</t>
    </r>
  </si>
  <si>
    <t>Услуги по аренде жилого помещения</t>
  </si>
  <si>
    <t>Аренда жилого помещения по адресу: г. Ярославль, ул. Стопани, д. 46, корп. 2, кв. 24</t>
  </si>
  <si>
    <t>Трандина А.А. В соответствии с п.6.5 Коллективного договора, предоставление работнику жилого помещения</t>
  </si>
  <si>
    <t>Технические требования к продукции в соответствии с ГОСТ 33259-2015; ГОСТ 17375-2001; ГОСТ 8966-75; ГОСТ 3262-75 (контргайка стальная, муфта, стальная, отводы стальные, резьба стальная, сгон стальной, фланцы стальные)</t>
  </si>
  <si>
    <t>24.20.</t>
  </si>
  <si>
    <t>28.14.</t>
  </si>
  <si>
    <t>Технические требования к продукции в соответствии с ГОСТ 8732-78; ГОСТ 10704-91; ГОСТ 10705-80 (труба стальная бесшовная горячедеформированная, труба прямошовная электросварная, труба профильная стальная)</t>
  </si>
  <si>
    <t>Предлагаемая продукция должна быть новой,не бывшей в эксплуатации, с наличием сертификатов соответвия требованиям безопасности. (арматура, лист оцинкованный, лист х/к, лист г/к, полоса стальная,, пруток стальной, уголок, швеллер, проволока) ГОСТ 8509-93.</t>
  </si>
  <si>
    <t>24.10.</t>
  </si>
  <si>
    <t>23.99.</t>
  </si>
  <si>
    <t>Предлагаемая продукция должна быть новой,не бывшей в эксплуатации, с наличием сертификатов соответвия требованиям безопасности. (мин.вата, утеплитель, утеплитель трубный,  скорлупа ППУ, полиэтиленовая изоляция, теплоизоляция, стеклопластик, стеклоткань, термоусаживаемая радиационно модифицированная лента, отвод ППУ, полуотвод ППУ)</t>
  </si>
  <si>
    <t>25.94.</t>
  </si>
  <si>
    <t>Предлагаемая продукция должна быть новой,не бывшей в эксплуатации, с наличием сертификатов соответвия требованиям безопасности.(Регулятор  давления газа, Ремкомплект РДГ, клапан регулирующий )</t>
  </si>
  <si>
    <t>28.14.; 26.51.</t>
  </si>
  <si>
    <t>23.20.</t>
  </si>
  <si>
    <t>23.61.</t>
  </si>
  <si>
    <t>Предлагаемая продукция должна быть новой,не бывшей в эксплуатации, с наличием сертификатов соответвия требованиям безопасности (автоматический выключатель, магнитный пускатель, стартер, лампа накаливания, лампа светодиодная, настольная лампа, прожектор светодиодный, светильник аварийный, светильник влагозащитный, светильник светодиодный, лампа газоразрядная, консольный светодиодный светильник)</t>
  </si>
  <si>
    <t xml:space="preserve">27.12.;    27.40.;   27.33.;   29.31.;  </t>
  </si>
  <si>
    <t>27.12.;    27.40.;    27.33.;   29.31.;</t>
  </si>
  <si>
    <t>28.13.</t>
  </si>
  <si>
    <t>20.30.;   23.51.;  23.64.</t>
  </si>
  <si>
    <t>20.30.;    23.51.;     23.64.</t>
  </si>
  <si>
    <t>20.59.59.000</t>
  </si>
  <si>
    <t>25.73.</t>
  </si>
  <si>
    <t>28.14.;     26.51.</t>
  </si>
  <si>
    <t>20.16.59.</t>
  </si>
  <si>
    <t>20.16.</t>
  </si>
  <si>
    <t>26.20</t>
  </si>
  <si>
    <t>61.20.</t>
  </si>
  <si>
    <t>31.20.</t>
  </si>
  <si>
    <t>61.90.</t>
  </si>
  <si>
    <t>32.99.59.</t>
  </si>
  <si>
    <t>43.22.</t>
  </si>
  <si>
    <t>71.12.</t>
  </si>
  <si>
    <t>19.20.21.</t>
  </si>
  <si>
    <t>65.12.</t>
  </si>
  <si>
    <t>68.20.1</t>
  </si>
  <si>
    <t>68.20.</t>
  </si>
  <si>
    <t>г.Ярославль</t>
  </si>
  <si>
    <t>Замена трубопровода тепловой сети от ТК-6 до ТК-8 г. Ростов, ул. Спартаковкая</t>
  </si>
  <si>
    <t>Метр</t>
  </si>
  <si>
    <t>Парфенов В.В.</t>
  </si>
  <si>
    <t>План мероприятий по ремонтам и эксплуатации котельных  и тепловых сетей ОП г. Ростов, п.6</t>
  </si>
  <si>
    <t>Замена трубопровода тепловой сети от ТК-8 до ТК-10  г. Ростов,  ул. Спартаковкая</t>
  </si>
  <si>
    <t>План мероприятий по ремонтам и эксплуатации котельных  и тепловых сетей ОП г. Ростов, п.7</t>
  </si>
  <si>
    <t>Замена трубопровода тепловой сети от ТК-12 до ТК-12а  г. Ростов, ул. Февральская</t>
  </si>
  <si>
    <t>План мероприятий по ремонтам и эксплуатации котельных  и тепловых сетей ОП г. Ростов, п.8</t>
  </si>
  <si>
    <t xml:space="preserve">Замена трубопровода тепловой сети от котельной до ТК1   г. Ростов, ул. Герцена </t>
  </si>
  <si>
    <t>План мероприятий по ремонтам и эксплуатации котельных  и тепловых сетей ОП г. Ростов, п.10</t>
  </si>
  <si>
    <t xml:space="preserve">Замена трубопровода тепловой сети от ТК6 до ТК18   г. Ростов, ул. Октябрьская </t>
  </si>
  <si>
    <t>План мероприятий по ремонтам и эксплуатации котельных  и тепловых сетей ОП г. Ростов, п.14</t>
  </si>
  <si>
    <t xml:space="preserve">Замена трубопровода тепловой сети от ТК6 до ТК9  г. Ростов,   ул. Октябрьская </t>
  </si>
  <si>
    <t>План мероприятий по ремонтам и эксплуатации котельных  и тепловых сетей ОП г. Ростов, п.15</t>
  </si>
  <si>
    <t>42.21.22.</t>
  </si>
  <si>
    <t>42.21.</t>
  </si>
  <si>
    <t>23.99.;    19.20.42.123</t>
  </si>
  <si>
    <t>23.99.; 19.20.</t>
  </si>
  <si>
    <t>19.20.</t>
  </si>
  <si>
    <t xml:space="preserve">Капитальный ремонт тепловой сети от ТК-6 до ТК-8 г.Ростов                       </t>
  </si>
  <si>
    <t>Капитальный ремонт тепловой сети от ТК-8 до ТК-10   г.Ростов</t>
  </si>
  <si>
    <t xml:space="preserve">Капитальный ремонт тепловой сети от ТК-12 до ТК-12а  г.Ростов </t>
  </si>
  <si>
    <t>Капитальный ремонт тепловой сети от котельной до ТК1   г.Ростов</t>
  </si>
  <si>
    <t>Капитальный ремонт тепловой сети от ТК6 до ТК18  г.Ростов</t>
  </si>
  <si>
    <t>Капитальный ремонт тепловой сети от ТК6 до ТК9  г.Ростов</t>
  </si>
  <si>
    <t xml:space="preserve">Замена трубопровода участка сети отопления и ГВС от ТК1 до УТ4  Угличский район,   пос. Алтыново </t>
  </si>
  <si>
    <t>План мероприятий по ремонтам и эксплуатации котельных  и тепловых сетей ОП г. Углич, п.18</t>
  </si>
  <si>
    <t xml:space="preserve">Замена трубопровода участка сети отопления и  ГВС от ТК4 до УТ12  Угличский район,   пос. Отрадный </t>
  </si>
  <si>
    <t>План мероприятий по ремонтам и эксплуатации котельных  и тепловых сетей ОП г. Углич, п.14</t>
  </si>
  <si>
    <t>Замена трубопровода участка сети отопления  от ТК5 до ТК58 г. Углич, мкр. Солнечный</t>
  </si>
  <si>
    <t>План мероприятий по ремонтам и эксплуатации котельных  и тепловых сетей ОП г. Углич, п.25</t>
  </si>
  <si>
    <t>Замена трубопровода участка сети ГВС  от ТК5 до ТК9 г. Углич, мкр. Солнечный</t>
  </si>
  <si>
    <t>План мероприятий по ремонтам и эксплуатации котельных  и тепловых сетей ОП г. Углич, п.26</t>
  </si>
  <si>
    <t>Замена трубопровода участка сети отопления  от ТК86 до ТК87  г. Углич, мкр. Солнечный</t>
  </si>
  <si>
    <t>План мероприятий по ремонтам и эксплуатации котельных  и тепловых сетей ОП г. Углич, п.27</t>
  </si>
  <si>
    <t>Замена трубопровода участка сети отопления  от ТК91 до ТК92  г. Углич, мкр. Солнечный</t>
  </si>
  <si>
    <t>План мероприятий по ремонтам и эксплуатации котельных  и тепловых сетей ОП г. Углич, п.28</t>
  </si>
  <si>
    <t>Капитальный ремонт участка сети отпления и ГВС от ТК1 до УТ4  Угличский район, пос. Алтыново</t>
  </si>
  <si>
    <t xml:space="preserve">Капитальный ремонт участка сети отполения и ГВС от ТК4 до УТ12 Угличский район, пос. Отрадный </t>
  </si>
  <si>
    <t>Капитальный ремонт участка сети отопления  от ТК5 до ТК58 г. Углич, мкр. Солнечный</t>
  </si>
  <si>
    <t>Капитальный ремонт участка сети ГВС  от ТК5 до ТК9 г. Углич, мкр. Солнечный</t>
  </si>
  <si>
    <t>Капитальный ремонт участка сети отопления  от ТК86 до ТК87 г. Углич, мкр. Солнечный</t>
  </si>
  <si>
    <t>Капитальный ремонт участка сети отопления  от ТК91 до ТК92 г. Углич, мкр. Солнечный</t>
  </si>
  <si>
    <t>План мероприятий по ремонтам и эксплуатации котельных  и тепловых сетей ОП г. Углич, п.10,2,2,2,2,2,8,12</t>
  </si>
  <si>
    <t>План мероприятий по ремонтам и эксплуатации котельных  и тепловых сетей ОП г. Углич, п.3,14</t>
  </si>
  <si>
    <t xml:space="preserve">Ремонт крыши здания котельной </t>
  </si>
  <si>
    <t>замена нижнего и верхнего слоев крыши и ремонт парапета здания котельной 38 МКР г. Ростов, котельная "38мкр"</t>
  </si>
  <si>
    <t>План мероприятий по ремонтам и эксплуатации котельных  и тепловых сетей ОП г. Ростов, п.20</t>
  </si>
  <si>
    <t>33.11.12.000</t>
  </si>
  <si>
    <t>33.11.</t>
  </si>
  <si>
    <t>43.91.</t>
  </si>
  <si>
    <t>Выполнение метрологических работ (услуг)</t>
  </si>
  <si>
    <t>Выполнение работ по поверке и ремонту средств измерения: манометр, дифманометр, напоромер, логомер, термометр, термометр сопротивления, расходомер, сигнализатор газов, тепловычислитель, счетчики воды, счетки электроэнергии, счетчики газа и др.</t>
  </si>
  <si>
    <t>Условная единица</t>
  </si>
  <si>
    <t>Токунов В.Н.</t>
  </si>
  <si>
    <t xml:space="preserve">План мероприятий по ремонтам и эксплуатации котельных  и тепловых сетей ОП г. Ростов, п. 19             План мероприятий по ремонтам и эксплуатации котельных  и тепловых сетей ОП г. Пошехонье, п. 5,3,3,5,1 План мероприятий по ремонтам и эксплуатации котельных  и тепловых сетей ОП г. Углич, п.7,11,8,9,11,11,7,8, 8,6,6,9,12,9,7,8,10 </t>
  </si>
  <si>
    <t xml:space="preserve">г.Ярославль,
Угличский р-он,
Мышкинский р-он, Ростовский р-он, Пошехонский р-он
</t>
  </si>
  <si>
    <t>Поставка кирпича и огнеупорных материалов</t>
  </si>
  <si>
    <t xml:space="preserve">Поставка смесей строительных </t>
  </si>
  <si>
    <t>Марка, класс: ДПК
Размер кусков, 50-200 мм
Зольность, Ad не более 29%
Массовая доля серы, Sd t, не более 2,8%
Массовая доля хлора, не более 0,6%
Массовая доля мышьяка, не более 0,02%
Содержание мелочи, не более 20,0%
Массовая доля влаги, Wr t, не более 17%                                                                                                           ГОСТ 32464-2013</t>
  </si>
  <si>
    <t>где постребности на воду и газ????</t>
  </si>
  <si>
    <t>Предлагаемая продукция должна быть новой,не бывшей в эксплуатации (реагент "Антиржавин", реагент "N-фаза" либо аналоги и другие реагенты)</t>
  </si>
  <si>
    <t>Капитальный ремонт участка сети отопления  от ТК83 до ТК83а Угличский р-он</t>
  </si>
  <si>
    <t>Замена трубопровода  участка сети отопления  от ТК83 до ТК83а ,кот. 9 января, Угличский р-он</t>
  </si>
  <si>
    <t>Химическая промывка водогрейных котлов</t>
  </si>
  <si>
    <t>Промывка внутренней части котла химическими реагентами ТВК-0,35; КВр-0,35; КВр-0,63; КВ-Г-0,5-95; КВр-0,3 КД; КВГ-4,65-115 (с. Василево-3шт, д. Головино-2шт, с. Дивная Гора-1шт, п. ДСУ-1шт, с. Ильинское-2шт, с. Красное-1шт, д. Ново-1шт, 9 января-1шт)</t>
  </si>
  <si>
    <t xml:space="preserve">Химическая промывка теплообменных аппаратов             </t>
  </si>
  <si>
    <t>Безразборная промывка теплообменных аппаратов NT MHV/CDL-16/43; NT 50 MHV/CDS-16/51; 47/69-ТКТМ74; 7А/13-TKTL50 ( п. Отрадный - 2шт,  ЦРБ Мышкин - 5шт)</t>
  </si>
  <si>
    <t>Инвестиционная программа «Строительство и реконструкция объектов теплоснабжения Ростовского МР ЯО на 2020-2024гг»</t>
  </si>
  <si>
    <t>сумма изменена на совещании 11.11.2020, была 650000</t>
  </si>
  <si>
    <t>Самойлов, Четвериков, Еремин - выразили отсутствие потребности на совещ.11.11.2020</t>
  </si>
  <si>
    <t>сумма изменена на совещ.11.11.2020 с учетом светильнов. Халилов цены на светильники</t>
  </si>
  <si>
    <t>План мероприятий по ремонтам и эксплуатации котельных  и тепловых сетей ОП г. Углич, п.3. План мероприятий по ремонтам и эксплуатации котельных  и тепловых сетей ОП г. Ростов, п.23</t>
  </si>
  <si>
    <t>78237;    78246</t>
  </si>
  <si>
    <t>Замена фронтальной стенки котла ДКВР 4/13 ст. №2, замена экранных трубок,перекладка внутренней части фронтальной и боковых стенок ДКВР 10/13 ст. №4 (Ростовский р-н, кот. 38 мкр., Угличский р-н, кот. Биофабрика)</t>
  </si>
  <si>
    <t>Текущий ремонт обмуровки фронтальной стенки котла ДКВР 4/13 ст№2, капитальный ремонт  ДКВР 10/13 ст.№4</t>
  </si>
  <si>
    <t>43</t>
  </si>
  <si>
    <t>Кудрявцев Г.Г., Панин Д.А.</t>
  </si>
  <si>
    <t>Коновалов А.А., Панин Д.А.</t>
  </si>
  <si>
    <t>71.12</t>
  </si>
  <si>
    <t>71.12.40</t>
  </si>
  <si>
    <t>78401;    78246;     78221;      78237;      78234</t>
  </si>
  <si>
    <t xml:space="preserve">Ростовский р-он, Угличский р-он </t>
  </si>
  <si>
    <t>Угличский р-он, Пошехонский р-он, Ростовский р-он, Мышкинский р-он</t>
  </si>
  <si>
    <t>Разработка проекта "Установление санитарно-защитной зоны котельной "мкр. Солнечный"</t>
  </si>
  <si>
    <t>Выполнение работ по разработке проекта "Установление санитарно-защитной зоны котельной "мкр. Солнечный" специализированной организацией</t>
  </si>
  <si>
    <t>Королев М.А.</t>
  </si>
  <si>
    <t xml:space="preserve">Угличский р-он          </t>
  </si>
  <si>
    <t>Решение Угличского районного суда Ярославской области по делу №2-780/2017 от 17.11.2017</t>
  </si>
  <si>
    <t>ст. 221 ТК РФ</t>
  </si>
  <si>
    <t>Четвериков В.Е.</t>
  </si>
  <si>
    <t xml:space="preserve">Угличский р-он Ростовский р-он                       Пошехонский р-он </t>
  </si>
  <si>
    <t>78246,      78237,     78234</t>
  </si>
  <si>
    <t>мыло, очищающая паста, крема гидрофобного и гидрофильного действия</t>
  </si>
  <si>
    <t>Поставка смывающих и обезвреживающих средств</t>
  </si>
  <si>
    <t>20.41.</t>
  </si>
  <si>
    <t>ботинки кожаные, сапоги кожаные, сапоги резиновые</t>
  </si>
  <si>
    <t>Поставка спецобуви</t>
  </si>
  <si>
    <t>15.20.</t>
  </si>
  <si>
    <t>Спецодежда летняя, зимняя, СИЗ: костюмы для защиты от общих производственных загрязнений летние и зимние, костюмы сварщика, полукомбинезоны для защиты от воды, плащи, комплекты для защиты от электрической дуги, жилеты сигнальные, перчатки, очки, щитки, респираторы, каски, наушники</t>
  </si>
  <si>
    <t xml:space="preserve">Поставка спецодежны летней и зимней, средств индивидуальной защиты </t>
  </si>
  <si>
    <t>14.12.;    32.99.11.</t>
  </si>
  <si>
    <t>14.12.;   32.99.</t>
  </si>
  <si>
    <t>Поставка химических реагентов и химических реактивов</t>
  </si>
  <si>
    <t>Предлагаемая продукция должна быть новой,не бывшей в эксплуатации (кислоты, щелочи, аммиак, натрий)</t>
  </si>
  <si>
    <t>В соответствии с Приказом Минздравсоцразвития РФ от 12.04.2011 № 302н</t>
  </si>
  <si>
    <t>человек</t>
  </si>
  <si>
    <t xml:space="preserve">Лицензированная медицинская организация. </t>
  </si>
  <si>
    <t>Оказание услуг по проведению периодических медицинских  осмотров работников с вредными и опасными условиями труда</t>
  </si>
  <si>
    <t>86.21.</t>
  </si>
  <si>
    <t>ст. 225 ТК РФ</t>
  </si>
  <si>
    <t>Лицензированный учебный центр</t>
  </si>
  <si>
    <t xml:space="preserve">Оказание услуги по обучению персонала по вопросам охраны труда и промбезопасности </t>
  </si>
  <si>
    <t>85.42.</t>
  </si>
  <si>
    <t>ст. 9 ФЗ-116</t>
  </si>
  <si>
    <t>Лицензированная страховая организация (ставки страхования по установленным тарифам)</t>
  </si>
  <si>
    <t>Страхование ОПО</t>
  </si>
  <si>
    <t>План мероприятий по ремонтам и эксплуатации котельных  и тепловых сетей ОП г. Углич, п.22</t>
  </si>
  <si>
    <t>г. Углич</t>
  </si>
  <si>
    <t>штук</t>
  </si>
  <si>
    <t>Строительно-монтажные работы по замене дымовой трубы г. Углич, ул. 9-е января, 36а</t>
  </si>
  <si>
    <t>Выполнение работ по замене дымовой трубы г.Углич</t>
  </si>
  <si>
    <t>Панин Д.А., Астраханцев А.В.</t>
  </si>
  <si>
    <t>Предлагаемая продукция должна быть новая, ранее не использованная. Соответствие поставляемого товара требованиям ГОСТ, ТУ, поставка товара в объеме и сроки, установленных в ТЗ  (Угличский р-н, с. Дивная Гора, с. Никольское, с. Улейма, 9 января)</t>
  </si>
  <si>
    <t>Поставка котлов водогрейных (КВр-0,35; WIRBEL ELM-70; КВГМ-4,65-115)</t>
  </si>
  <si>
    <t>25.21.12.</t>
  </si>
  <si>
    <t>25.21.</t>
  </si>
  <si>
    <t>Предлагаемая продукция должна быть новая, ранее не использованная. Соответствие поставляемого товара требованиям ГОСТ, ТУ, поставка товара в объеме и сроки, установленных в ТЗ (Угличский район, 9 января, ЦРБ Углич)</t>
  </si>
  <si>
    <t>Поставка газорегуляторной установки -100Н ; газорегуляторный пункт шкафной ГСГО-2</t>
  </si>
  <si>
    <t>28.99.</t>
  </si>
  <si>
    <t>28</t>
  </si>
  <si>
    <t>Предлагаемая продукция должна быть новая, ранее не использованная. Соответствие поставляемого товара требованиям ГОСТ, ТУ, поставка товара в объеме и сроки, установленных в ТЗ (г. Углич, 9 января)</t>
  </si>
  <si>
    <t xml:space="preserve">Поставка теплообменного оборудования ТОС-09-15-4000-2-4-ВВГ </t>
  </si>
  <si>
    <t>25.30.12.</t>
  </si>
  <si>
    <t>25.30.</t>
  </si>
  <si>
    <t xml:space="preserve">Поставка горелки газовой R515A </t>
  </si>
  <si>
    <t>28.21.</t>
  </si>
  <si>
    <t xml:space="preserve">Поставка насосного оборудования </t>
  </si>
  <si>
    <t xml:space="preserve">Поставка дутьевого оборудования </t>
  </si>
  <si>
    <t>Предлагаемая продукция должна быть новая, ранее не использованная. Соответствие поставляемого товара требованиям ГОСТ, ТУ, поставка товара в объеме и сроки, установленных в ТЗ . Оборудование: Дымосос ДН-10-1шт, дутьевой вентилятор ВЦ4-75-2,5-1шт, дымосос ДН-3-1шт, вытяжной вентилятор ВЦ 14-46-3,15-1шт (пос.Алтыново, с.Красное, с.Улейма)</t>
  </si>
  <si>
    <t>28.25.</t>
  </si>
  <si>
    <t>План мероприятий по ремонтам и эксплуатации котельных  и тепловых сетей ОП г. Углич, п. 12,11,12,13. Дефектная ведомость.</t>
  </si>
  <si>
    <t>План мероприятий по ремонтам и эксплуатации котельных  и тепловых сетей ОП г. Углич, п. 13,14,19,11,12,11,12,13,14,4,10,2,11,9,10,11,12,3,13,16) Дефектная ведомость.</t>
  </si>
  <si>
    <t>План мероприятий по ремонтам и эксплуатации котельных  и тепловых сетей ОП г. Углич, п. 15. Дефектная ведомость.</t>
  </si>
  <si>
    <t>План мероприятий по ремонтам и эксплуатации котельных  и тепловых сетей ОП г. Углич, п. 2. Дефектная ведомость.</t>
  </si>
  <si>
    <t>План мероприятий по ремонтам и эксплуатации котельных  и тепловых сетей ОП г. Углич, п. 13,14. Дефектная ведомость.</t>
  </si>
  <si>
    <t>План мероприятий по ремонтам и эксплуатации котельных  и тепловых сетей ОП г. Углич, п. 4,2,1,15. Дефектная ведомость.</t>
  </si>
  <si>
    <t>Предлагаемая продукция должна быть новая, ранее не использованная. Соответствие поставляемого товара требованиям ГОСТ, ТУ, поставка товара в объеме и сроки, установленных в ТЗ. Насосное оборудование: ЦНСГ 38-176-1шт, ПДВ 16/20-1шт, Х65-50-125-1шт, К 45/30-1шт, Джилекс Джамбо 70/50 П-24-2шт, Джилекс Джамбо 60/35П-4шт, КМ 80-65-160-2шт, К 20-30-1шт, К 20/30а-1шт, Wilo RS 30/6-1шт, КМ 50-32-125-2шт, КМ 65-50-160-1шт,  Grundfos UPS-25-80-1шт, Willo MVI 102-1шт, Willo IL 80/145-1шт  (пос. Алтыново, кот. Биофабрика, с. Василево, д. Головино, с. Дивная Гора, п. ДСУ, с. Красное, с. Никольское, д. Ново, с. Улейма, с. Чурьяково, ЦРБ Углич)</t>
  </si>
  <si>
    <t>План мероприятий по ремонтам и эксплуатации котельных  и тепловых сетей ОП г. Углич, п. 16</t>
  </si>
  <si>
    <t>План мероприятий по ремонтам и эксплуатации котельных  и тепловых сетей ОП г. Углич, п. 18</t>
  </si>
  <si>
    <t xml:space="preserve">Поставка экономайзера водяного чугунного </t>
  </si>
  <si>
    <t>Предлагаемая продукция должна быть новая, ранее не использованная. Соответствие поставляемого товара требованиям ГОСТ, ТУ, поставка товара в объеме и сроки, установленных в ТЗ. Экономайзер водяной чугунный марки ЭП2-142-1шт (кот. Биофабрика)</t>
  </si>
  <si>
    <t>25</t>
  </si>
  <si>
    <t xml:space="preserve">Поставка оборудования для ХВО </t>
  </si>
  <si>
    <t>Предлагаемая продукция должна быть новая, ранее не использованная. Соответствие поставляемого товара требованиям ГОСТ, ТУ, поставка товара в объеме и сроки, установленных в ТЗ. Оборудование: натрий-катионитовый фильтр ФИПа 1,0-0,6-1шт (г.Углич,  кот. Биофабрика)</t>
  </si>
  <si>
    <t>28.29.</t>
  </si>
  <si>
    <t>к Приказу № ___ от ______ 2020г</t>
  </si>
  <si>
    <t xml:space="preserve">Объем финансового обеспечения закупки за счет субсидии, предоставляемой в целях реализации национальных и федеральных проектов, а также комплексного плана модернизации и расширения магистральной инфраструктуры
</t>
  </si>
  <si>
    <t xml:space="preserve">Код целевой статьи расходов, код вида расходов
</t>
  </si>
  <si>
    <t>-</t>
  </si>
  <si>
    <t>Закупки на указанный период не предусмотрены.</t>
  </si>
  <si>
    <t>План закупки инновационной продукции, высокотехнологичной продукции, лекарственных средств  на 2021-2025 год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</si>
</sst>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[$-FC19]d\ mmmm\ yyyy\ &quot;г.&quot;"/>
    <numFmt numFmtId="175" formatCode="000000"/>
    <numFmt numFmtId="176" formatCode="dd/mm/yy;@"/>
    <numFmt numFmtId="177" formatCode="#,##0.00&quot;р.&quot;"/>
    <numFmt numFmtId="178" formatCode="[$-419]mmmm\ yyyy;@"/>
    <numFmt numFmtId="179" formatCode="0.000"/>
    <numFmt numFmtId="180" formatCode="#,##0.00_ ;\-#,##0.00\ 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0"/>
    <numFmt numFmtId="186" formatCode="0.00000"/>
    <numFmt numFmtId="187" formatCode="0.0000"/>
    <numFmt numFmtId="188" formatCode="#,##0.00;[Red]#,##0.00"/>
    <numFmt numFmtId="189" formatCode="[$-F419]yyyy\,\ mmmm;@"/>
    <numFmt numFmtId="190" formatCode="#,##0.00_р_."/>
    <numFmt numFmtId="191" formatCode="mmm/yyyy"/>
    <numFmt numFmtId="192" formatCode="#,##0.0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7.25"/>
      <color indexed="36"/>
      <name val="Calibri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10"/>
      <name val="Times New Roman"/>
      <family val="1"/>
    </font>
    <font>
      <u val="single"/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u val="single"/>
      <sz val="10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/>
      <right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/>
      <right>
        <color indexed="63"/>
      </right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95">
    <xf numFmtId="0" fontId="0" fillId="0" borderId="0" xfId="0" applyFont="1" applyAlignment="1">
      <alignment/>
    </xf>
    <xf numFmtId="0" fontId="70" fillId="0" borderId="0" xfId="0" applyFont="1" applyFill="1" applyAlignment="1">
      <alignment/>
    </xf>
    <xf numFmtId="0" fontId="2" fillId="0" borderId="0" xfId="0" applyFont="1" applyFill="1" applyAlignment="1">
      <alignment/>
    </xf>
    <xf numFmtId="4" fontId="70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71" fillId="0" borderId="0" xfId="0" applyFont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0" fontId="72" fillId="0" borderId="10" xfId="0" applyNumberFormat="1" applyFont="1" applyBorder="1" applyAlignment="1">
      <alignment horizontal="center" vertical="center" wrapText="1"/>
    </xf>
    <xf numFmtId="0" fontId="71" fillId="0" borderId="0" xfId="0" applyFont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72" fillId="0" borderId="0" xfId="0" applyFont="1" applyFill="1" applyAlignment="1">
      <alignment/>
    </xf>
    <xf numFmtId="0" fontId="70" fillId="33" borderId="0" xfId="0" applyFont="1" applyFill="1" applyAlignment="1">
      <alignment/>
    </xf>
    <xf numFmtId="0" fontId="72" fillId="0" borderId="13" xfId="0" applyFont="1" applyBorder="1" applyAlignment="1">
      <alignment horizontal="center" vertical="center" wrapText="1"/>
    </xf>
    <xf numFmtId="0" fontId="72" fillId="0" borderId="14" xfId="0" applyNumberFormat="1" applyFont="1" applyBorder="1" applyAlignment="1">
      <alignment horizontal="center" vertical="center" wrapText="1"/>
    </xf>
    <xf numFmtId="0" fontId="72" fillId="0" borderId="15" xfId="0" applyNumberFormat="1" applyFont="1" applyBorder="1" applyAlignment="1">
      <alignment horizontal="center" vertical="center" wrapText="1"/>
    </xf>
    <xf numFmtId="49" fontId="72" fillId="0" borderId="14" xfId="0" applyNumberFormat="1" applyFont="1" applyBorder="1" applyAlignment="1">
      <alignment horizontal="center" vertical="center" wrapText="1"/>
    </xf>
    <xf numFmtId="0" fontId="72" fillId="0" borderId="14" xfId="0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5" fillId="0" borderId="12" xfId="42" applyNumberFormat="1" applyFont="1" applyFill="1" applyBorder="1" applyAlignment="1" applyProtection="1">
      <alignment horizontal="center" vertical="center" wrapText="1"/>
      <protection/>
    </xf>
    <xf numFmtId="49" fontId="70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4" fontId="70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" fontId="70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/>
    </xf>
    <xf numFmtId="0" fontId="71" fillId="0" borderId="0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/>
    </xf>
    <xf numFmtId="0" fontId="70" fillId="0" borderId="0" xfId="0" applyFont="1" applyFill="1" applyBorder="1" applyAlignment="1">
      <alignment/>
    </xf>
    <xf numFmtId="0" fontId="6" fillId="34" borderId="16" xfId="0" applyNumberFormat="1" applyFont="1" applyFill="1" applyBorder="1" applyAlignment="1">
      <alignment horizontal="left" vertical="top" wrapText="1"/>
    </xf>
    <xf numFmtId="49" fontId="6" fillId="34" borderId="16" xfId="0" applyNumberFormat="1" applyFont="1" applyFill="1" applyBorder="1" applyAlignment="1">
      <alignment horizontal="center" vertical="center"/>
    </xf>
    <xf numFmtId="178" fontId="6" fillId="34" borderId="16" xfId="0" applyNumberFormat="1" applyFont="1" applyFill="1" applyBorder="1" applyAlignment="1">
      <alignment horizontal="center" vertical="center" wrapText="1"/>
    </xf>
    <xf numFmtId="178" fontId="72" fillId="34" borderId="16" xfId="0" applyNumberFormat="1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7" xfId="0" applyNumberFormat="1" applyFont="1" applyFill="1" applyBorder="1" applyAlignment="1">
      <alignment horizontal="center" vertical="center" wrapText="1"/>
    </xf>
    <xf numFmtId="49" fontId="6" fillId="34" borderId="17" xfId="0" applyNumberFormat="1" applyFont="1" applyFill="1" applyBorder="1" applyAlignment="1">
      <alignment horizontal="center" vertical="center"/>
    </xf>
    <xf numFmtId="49" fontId="73" fillId="34" borderId="17" xfId="0" applyNumberFormat="1" applyFont="1" applyFill="1" applyBorder="1" applyAlignment="1">
      <alignment horizontal="left" vertical="top" wrapText="1"/>
    </xf>
    <xf numFmtId="188" fontId="7" fillId="34" borderId="17" xfId="0" applyNumberFormat="1" applyFont="1" applyFill="1" applyBorder="1" applyAlignment="1">
      <alignment horizontal="center" vertical="center" wrapText="1"/>
    </xf>
    <xf numFmtId="178" fontId="6" fillId="34" borderId="17" xfId="0" applyNumberFormat="1" applyFont="1" applyFill="1" applyBorder="1" applyAlignment="1">
      <alignment horizontal="center" vertical="center" wrapText="1"/>
    </xf>
    <xf numFmtId="178" fontId="72" fillId="34" borderId="17" xfId="0" applyNumberFormat="1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top" wrapText="1"/>
    </xf>
    <xf numFmtId="0" fontId="6" fillId="34" borderId="12" xfId="0" applyNumberFormat="1" applyFont="1" applyFill="1" applyBorder="1" applyAlignment="1">
      <alignment horizontal="left" vertical="top" wrapText="1"/>
    </xf>
    <xf numFmtId="49" fontId="6" fillId="34" borderId="12" xfId="0" applyNumberFormat="1" applyFont="1" applyFill="1" applyBorder="1" applyAlignment="1">
      <alignment horizontal="center" vertical="center"/>
    </xf>
    <xf numFmtId="49" fontId="73" fillId="34" borderId="12" xfId="0" applyNumberFormat="1" applyFont="1" applyFill="1" applyBorder="1" applyAlignment="1">
      <alignment horizontal="left" vertical="top" wrapText="1"/>
    </xf>
    <xf numFmtId="188" fontId="7" fillId="34" borderId="12" xfId="0" applyNumberFormat="1" applyFont="1" applyFill="1" applyBorder="1" applyAlignment="1">
      <alignment horizontal="center" vertical="center" wrapText="1"/>
    </xf>
    <xf numFmtId="178" fontId="6" fillId="34" borderId="12" xfId="0" applyNumberFormat="1" applyFont="1" applyFill="1" applyBorder="1" applyAlignment="1">
      <alignment horizontal="center" vertical="center" wrapText="1"/>
    </xf>
    <xf numFmtId="178" fontId="72" fillId="34" borderId="12" xfId="0" applyNumberFormat="1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top"/>
    </xf>
    <xf numFmtId="0" fontId="6" fillId="34" borderId="12" xfId="0" applyFont="1" applyFill="1" applyBorder="1" applyAlignment="1">
      <alignment horizontal="center" vertical="top" wrapText="1"/>
    </xf>
    <xf numFmtId="0" fontId="6" fillId="34" borderId="16" xfId="0" applyNumberFormat="1" applyFont="1" applyFill="1" applyBorder="1" applyAlignment="1">
      <alignment horizontal="left" vertical="top"/>
    </xf>
    <xf numFmtId="49" fontId="6" fillId="34" borderId="18" xfId="0" applyNumberFormat="1" applyFont="1" applyFill="1" applyBorder="1" applyAlignment="1">
      <alignment horizontal="center" vertical="center"/>
    </xf>
    <xf numFmtId="0" fontId="6" fillId="34" borderId="12" xfId="0" applyNumberFormat="1" applyFont="1" applyFill="1" applyBorder="1" applyAlignment="1">
      <alignment horizontal="left" vertical="top"/>
    </xf>
    <xf numFmtId="0" fontId="6" fillId="34" borderId="18" xfId="0" applyNumberFormat="1" applyFont="1" applyFill="1" applyBorder="1" applyAlignment="1">
      <alignment horizontal="left" vertical="top" wrapText="1"/>
    </xf>
    <xf numFmtId="0" fontId="6" fillId="34" borderId="17" xfId="0" applyFont="1" applyFill="1" applyBorder="1" applyAlignment="1">
      <alignment horizontal="center" vertical="top"/>
    </xf>
    <xf numFmtId="49" fontId="72" fillId="34" borderId="12" xfId="0" applyNumberFormat="1" applyFont="1" applyFill="1" applyBorder="1" applyAlignment="1">
      <alignment horizontal="center" vertical="center" wrapText="1"/>
    </xf>
    <xf numFmtId="0" fontId="72" fillId="34" borderId="12" xfId="0" applyFont="1" applyFill="1" applyBorder="1" applyAlignment="1">
      <alignment horizontal="center" vertical="center" wrapText="1"/>
    </xf>
    <xf numFmtId="0" fontId="73" fillId="34" borderId="12" xfId="0" applyFont="1" applyFill="1" applyBorder="1" applyAlignment="1">
      <alignment horizontal="left" vertical="top" wrapText="1"/>
    </xf>
    <xf numFmtId="188" fontId="7" fillId="34" borderId="12" xfId="0" applyNumberFormat="1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6" fillId="34" borderId="16" xfId="0" applyFont="1" applyFill="1" applyBorder="1" applyAlignment="1">
      <alignment horizontal="center" vertical="top" wrapText="1"/>
    </xf>
    <xf numFmtId="0" fontId="6" fillId="34" borderId="17" xfId="0" applyNumberFormat="1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72" fillId="0" borderId="19" xfId="0" applyFont="1" applyFill="1" applyBorder="1" applyAlignment="1">
      <alignment/>
    </xf>
    <xf numFmtId="0" fontId="74" fillId="0" borderId="0" xfId="0" applyFont="1" applyFill="1" applyAlignment="1">
      <alignment horizontal="center" vertical="center"/>
    </xf>
    <xf numFmtId="0" fontId="74" fillId="0" borderId="0" xfId="0" applyFont="1" applyFill="1" applyAlignment="1">
      <alignment horizontal="right" vertical="center"/>
    </xf>
    <xf numFmtId="0" fontId="72" fillId="34" borderId="21" xfId="0" applyFont="1" applyFill="1" applyBorder="1" applyAlignment="1">
      <alignment horizontal="center" vertical="center" wrapText="1"/>
    </xf>
    <xf numFmtId="0" fontId="72" fillId="34" borderId="22" xfId="0" applyNumberFormat="1" applyFont="1" applyFill="1" applyBorder="1" applyAlignment="1">
      <alignment horizontal="center" vertical="center" wrapText="1"/>
    </xf>
    <xf numFmtId="0" fontId="72" fillId="34" borderId="22" xfId="0" applyFont="1" applyFill="1" applyBorder="1" applyAlignment="1">
      <alignment horizontal="center" vertical="center" wrapText="1"/>
    </xf>
    <xf numFmtId="49" fontId="72" fillId="34" borderId="22" xfId="0" applyNumberFormat="1" applyFont="1" applyFill="1" applyBorder="1" applyAlignment="1">
      <alignment horizontal="center" vertical="center" wrapText="1"/>
    </xf>
    <xf numFmtId="0" fontId="71" fillId="34" borderId="2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6" fillId="34" borderId="16" xfId="0" applyNumberFormat="1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horizontal="center" vertical="top"/>
    </xf>
    <xf numFmtId="49" fontId="7" fillId="34" borderId="18" xfId="0" applyNumberFormat="1" applyFont="1" applyFill="1" applyBorder="1" applyAlignment="1">
      <alignment horizontal="left" vertical="top" wrapText="1"/>
    </xf>
    <xf numFmtId="0" fontId="7" fillId="34" borderId="12" xfId="0" applyFont="1" applyFill="1" applyBorder="1" applyAlignment="1">
      <alignment horizontal="left" vertical="center" wrapText="1"/>
    </xf>
    <xf numFmtId="49" fontId="7" fillId="34" borderId="12" xfId="0" applyNumberFormat="1" applyFont="1" applyFill="1" applyBorder="1" applyAlignment="1">
      <alignment horizontal="left" vertical="top" wrapText="1"/>
    </xf>
    <xf numFmtId="49" fontId="7" fillId="34" borderId="12" xfId="0" applyNumberFormat="1" applyFont="1" applyFill="1" applyBorder="1" applyAlignment="1">
      <alignment horizontal="left" vertical="center" wrapText="1"/>
    </xf>
    <xf numFmtId="49" fontId="7" fillId="34" borderId="17" xfId="0" applyNumberFormat="1" applyFont="1" applyFill="1" applyBorder="1" applyAlignment="1">
      <alignment horizontal="left" vertical="center" wrapText="1"/>
    </xf>
    <xf numFmtId="0" fontId="6" fillId="34" borderId="18" xfId="0" applyNumberFormat="1" applyFont="1" applyFill="1" applyBorder="1" applyAlignment="1">
      <alignment horizontal="left" vertical="top"/>
    </xf>
    <xf numFmtId="0" fontId="6" fillId="34" borderId="16" xfId="0" applyFont="1" applyFill="1" applyBorder="1" applyAlignment="1">
      <alignment horizontal="center" vertical="top"/>
    </xf>
    <xf numFmtId="0" fontId="6" fillId="34" borderId="18" xfId="0" applyFont="1" applyFill="1" applyBorder="1" applyAlignment="1">
      <alignment horizontal="center" vertical="top"/>
    </xf>
    <xf numFmtId="0" fontId="6" fillId="34" borderId="12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wrapText="1"/>
    </xf>
    <xf numFmtId="0" fontId="6" fillId="34" borderId="12" xfId="0" applyNumberFormat="1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4" fontId="6" fillId="34" borderId="12" xfId="0" applyNumberFormat="1" applyFont="1" applyFill="1" applyBorder="1" applyAlignment="1">
      <alignment horizontal="center" vertical="center" wrapText="1"/>
    </xf>
    <xf numFmtId="1" fontId="6" fillId="34" borderId="12" xfId="0" applyNumberFormat="1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/>
    </xf>
    <xf numFmtId="0" fontId="15" fillId="0" borderId="0" xfId="0" applyFont="1" applyFill="1" applyAlignment="1">
      <alignment horizontal="center" vertical="center"/>
    </xf>
    <xf numFmtId="3" fontId="75" fillId="0" borderId="24" xfId="0" applyNumberFormat="1" applyFont="1" applyBorder="1" applyAlignment="1">
      <alignment horizontal="center" vertical="center" wrapText="1"/>
    </xf>
    <xf numFmtId="3" fontId="75" fillId="34" borderId="20" xfId="0" applyNumberFormat="1" applyFont="1" applyFill="1" applyBorder="1" applyAlignment="1">
      <alignment horizontal="center" vertical="center" wrapText="1"/>
    </xf>
    <xf numFmtId="188" fontId="76" fillId="0" borderId="25" xfId="0" applyNumberFormat="1" applyFont="1" applyFill="1" applyBorder="1" applyAlignment="1">
      <alignment horizontal="center" vertical="center"/>
    </xf>
    <xf numFmtId="0" fontId="77" fillId="0" borderId="0" xfId="0" applyFont="1" applyFill="1" applyAlignment="1">
      <alignment horizontal="center" vertical="center"/>
    </xf>
    <xf numFmtId="188" fontId="78" fillId="34" borderId="16" xfId="0" applyNumberFormat="1" applyFont="1" applyFill="1" applyBorder="1" applyAlignment="1">
      <alignment horizontal="center" vertical="center" wrapText="1"/>
    </xf>
    <xf numFmtId="188" fontId="78" fillId="34" borderId="12" xfId="0" applyNumberFormat="1" applyFont="1" applyFill="1" applyBorder="1" applyAlignment="1">
      <alignment horizontal="center" vertical="center" wrapText="1"/>
    </xf>
    <xf numFmtId="178" fontId="72" fillId="34" borderId="18" xfId="0" applyNumberFormat="1" applyFont="1" applyFill="1" applyBorder="1" applyAlignment="1">
      <alignment horizontal="center" vertical="center" wrapText="1"/>
    </xf>
    <xf numFmtId="0" fontId="72" fillId="34" borderId="20" xfId="0" applyFont="1" applyFill="1" applyBorder="1" applyAlignment="1">
      <alignment horizontal="center" vertical="center" wrapText="1"/>
    </xf>
    <xf numFmtId="0" fontId="6" fillId="34" borderId="21" xfId="0" applyNumberFormat="1" applyFont="1" applyFill="1" applyBorder="1" applyAlignment="1">
      <alignment horizontal="center" vertical="center"/>
    </xf>
    <xf numFmtId="0" fontId="79" fillId="34" borderId="22" xfId="0" applyFont="1" applyFill="1" applyBorder="1" applyAlignment="1">
      <alignment horizontal="center" vertical="center" wrapText="1"/>
    </xf>
    <xf numFmtId="178" fontId="72" fillId="34" borderId="20" xfId="0" applyNumberFormat="1" applyFont="1" applyFill="1" applyBorder="1" applyAlignment="1">
      <alignment horizontal="center" vertical="center" wrapText="1"/>
    </xf>
    <xf numFmtId="188" fontId="78" fillId="34" borderId="17" xfId="0" applyNumberFormat="1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/>
    </xf>
    <xf numFmtId="188" fontId="78" fillId="34" borderId="12" xfId="0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left" vertical="top" wrapText="1"/>
    </xf>
    <xf numFmtId="4" fontId="78" fillId="34" borderId="12" xfId="0" applyNumberFormat="1" applyFont="1" applyFill="1" applyBorder="1" applyAlignment="1">
      <alignment horizontal="center" vertical="center" wrapText="1"/>
    </xf>
    <xf numFmtId="49" fontId="73" fillId="34" borderId="16" xfId="0" applyNumberFormat="1" applyFont="1" applyFill="1" applyBorder="1" applyAlignment="1">
      <alignment horizontal="left" vertical="top" wrapText="1"/>
    </xf>
    <xf numFmtId="188" fontId="7" fillId="34" borderId="16" xfId="0" applyNumberFormat="1" applyFont="1" applyFill="1" applyBorder="1" applyAlignment="1">
      <alignment horizontal="center" vertical="center" wrapText="1"/>
    </xf>
    <xf numFmtId="0" fontId="71" fillId="35" borderId="0" xfId="0" applyFont="1" applyFill="1" applyBorder="1" applyAlignment="1">
      <alignment horizontal="center" vertical="center"/>
    </xf>
    <xf numFmtId="0" fontId="71" fillId="35" borderId="26" xfId="0" applyFont="1" applyFill="1" applyBorder="1" applyAlignment="1">
      <alignment horizontal="center" vertical="center"/>
    </xf>
    <xf numFmtId="0" fontId="2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72" fillId="35" borderId="0" xfId="0" applyFont="1" applyFill="1" applyBorder="1" applyAlignment="1">
      <alignment/>
    </xf>
    <xf numFmtId="0" fontId="6" fillId="33" borderId="12" xfId="0" applyNumberFormat="1" applyFont="1" applyFill="1" applyBorder="1" applyAlignment="1">
      <alignment horizontal="center" vertical="center"/>
    </xf>
    <xf numFmtId="49" fontId="72" fillId="33" borderId="12" xfId="0" applyNumberFormat="1" applyFont="1" applyFill="1" applyBorder="1" applyAlignment="1">
      <alignment horizontal="center" vertical="center" wrapText="1"/>
    </xf>
    <xf numFmtId="0" fontId="72" fillId="33" borderId="12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178" fontId="6" fillId="33" borderId="18" xfId="0" applyNumberFormat="1" applyFont="1" applyFill="1" applyBorder="1" applyAlignment="1">
      <alignment horizontal="center" vertical="center" wrapText="1"/>
    </xf>
    <xf numFmtId="49" fontId="6" fillId="33" borderId="18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178" fontId="6" fillId="33" borderId="12" xfId="0" applyNumberFormat="1" applyFont="1" applyFill="1" applyBorder="1" applyAlignment="1">
      <alignment horizontal="center" vertical="center" wrapText="1"/>
    </xf>
    <xf numFmtId="178" fontId="72" fillId="33" borderId="18" xfId="0" applyNumberFormat="1" applyFont="1" applyFill="1" applyBorder="1" applyAlignment="1">
      <alignment horizontal="center" vertical="center" wrapText="1"/>
    </xf>
    <xf numFmtId="188" fontId="7" fillId="33" borderId="12" xfId="0" applyNumberFormat="1" applyFont="1" applyFill="1" applyBorder="1" applyAlignment="1">
      <alignment horizontal="center" vertical="center" wrapText="1"/>
    </xf>
    <xf numFmtId="0" fontId="79" fillId="33" borderId="12" xfId="0" applyFont="1" applyFill="1" applyBorder="1" applyAlignment="1">
      <alignment horizontal="center" vertical="center" wrapText="1"/>
    </xf>
    <xf numFmtId="178" fontId="72" fillId="33" borderId="12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49" fontId="6" fillId="33" borderId="18" xfId="0" applyNumberFormat="1" applyFont="1" applyFill="1" applyBorder="1" applyAlignment="1">
      <alignment horizontal="center" vertical="center"/>
    </xf>
    <xf numFmtId="49" fontId="6" fillId="33" borderId="17" xfId="0" applyNumberFormat="1" applyFont="1" applyFill="1" applyBorder="1" applyAlignment="1">
      <alignment horizontal="center" vertical="center" wrapText="1"/>
    </xf>
    <xf numFmtId="188" fontId="7" fillId="33" borderId="17" xfId="0" applyNumberFormat="1" applyFont="1" applyFill="1" applyBorder="1" applyAlignment="1">
      <alignment horizontal="center" vertical="center" wrapText="1"/>
    </xf>
    <xf numFmtId="178" fontId="6" fillId="33" borderId="17" xfId="0" applyNumberFormat="1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188" fontId="7" fillId="0" borderId="17" xfId="0" applyNumberFormat="1" applyFont="1" applyFill="1" applyBorder="1" applyAlignment="1">
      <alignment horizontal="center" vertical="center" wrapText="1"/>
    </xf>
    <xf numFmtId="178" fontId="6" fillId="0" borderId="17" xfId="0" applyNumberFormat="1" applyFont="1" applyFill="1" applyBorder="1" applyAlignment="1">
      <alignment horizontal="center" vertical="center" wrapText="1"/>
    </xf>
    <xf numFmtId="0" fontId="79" fillId="0" borderId="12" xfId="0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178" fontId="6" fillId="0" borderId="27" xfId="0" applyNumberFormat="1" applyFont="1" applyFill="1" applyBorder="1" applyAlignment="1">
      <alignment horizontal="center" vertical="center" wrapText="1"/>
    </xf>
    <xf numFmtId="0" fontId="80" fillId="36" borderId="12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2" fillId="33" borderId="12" xfId="0" applyNumberFormat="1" applyFont="1" applyFill="1" applyBorder="1" applyAlignment="1">
      <alignment horizontal="center" vertical="center" wrapText="1"/>
    </xf>
    <xf numFmtId="0" fontId="71" fillId="33" borderId="0" xfId="0" applyFont="1" applyFill="1" applyBorder="1" applyAlignment="1">
      <alignment horizontal="center" vertical="center"/>
    </xf>
    <xf numFmtId="0" fontId="71" fillId="33" borderId="26" xfId="0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 wrapText="1"/>
    </xf>
    <xf numFmtId="188" fontId="8" fillId="0" borderId="12" xfId="0" applyNumberFormat="1" applyFont="1" applyBorder="1" applyAlignment="1">
      <alignment horizontal="center" vertical="center" wrapText="1"/>
    </xf>
    <xf numFmtId="178" fontId="6" fillId="0" borderId="12" xfId="0" applyNumberFormat="1" applyFont="1" applyBorder="1" applyAlignment="1">
      <alignment horizontal="center" vertical="center" wrapText="1"/>
    </xf>
    <xf numFmtId="4" fontId="79" fillId="33" borderId="12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188" fontId="8" fillId="0" borderId="12" xfId="0" applyNumberFormat="1" applyFont="1" applyFill="1" applyBorder="1" applyAlignment="1">
      <alignment horizontal="center" vertical="center" wrapText="1"/>
    </xf>
    <xf numFmtId="178" fontId="6" fillId="0" borderId="12" xfId="0" applyNumberFormat="1" applyFont="1" applyFill="1" applyBorder="1" applyAlignment="1">
      <alignment horizontal="center" vertical="center" wrapText="1"/>
    </xf>
    <xf numFmtId="178" fontId="72" fillId="0" borderId="12" xfId="0" applyNumberFormat="1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4" fontId="81" fillId="33" borderId="12" xfId="0" applyNumberFormat="1" applyFont="1" applyFill="1" applyBorder="1" applyAlignment="1">
      <alignment horizontal="center" vertical="center" wrapText="1"/>
    </xf>
    <xf numFmtId="0" fontId="72" fillId="0" borderId="12" xfId="0" applyFont="1" applyFill="1" applyBorder="1" applyAlignment="1">
      <alignment horizontal="center" vertical="center" wrapText="1"/>
    </xf>
    <xf numFmtId="188" fontId="8" fillId="33" borderId="12" xfId="0" applyNumberFormat="1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6" fillId="33" borderId="18" xfId="0" applyNumberFormat="1" applyFont="1" applyFill="1" applyBorder="1" applyAlignment="1">
      <alignment horizontal="center" vertical="center"/>
    </xf>
    <xf numFmtId="49" fontId="72" fillId="33" borderId="18" xfId="0" applyNumberFormat="1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49" fontId="6" fillId="33" borderId="12" xfId="60" applyNumberFormat="1" applyFont="1" applyFill="1" applyBorder="1" applyAlignment="1">
      <alignment horizontal="center" vertical="center" wrapText="1"/>
    </xf>
    <xf numFmtId="10" fontId="6" fillId="33" borderId="12" xfId="0" applyNumberFormat="1" applyFont="1" applyFill="1" applyBorder="1" applyAlignment="1">
      <alignment horizontal="center" vertical="center" wrapText="1"/>
    </xf>
    <xf numFmtId="188" fontId="8" fillId="33" borderId="18" xfId="0" applyNumberFormat="1" applyFont="1" applyFill="1" applyBorder="1" applyAlignment="1">
      <alignment horizontal="center" vertical="center" wrapText="1"/>
    </xf>
    <xf numFmtId="49" fontId="7" fillId="34" borderId="20" xfId="0" applyNumberFormat="1" applyFont="1" applyFill="1" applyBorder="1" applyAlignment="1">
      <alignment horizontal="left" vertical="top" wrapText="1"/>
    </xf>
    <xf numFmtId="0" fontId="20" fillId="33" borderId="17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72" fillId="33" borderId="17" xfId="0" applyFont="1" applyFill="1" applyBorder="1" applyAlignment="1">
      <alignment horizontal="center" vertical="center" wrapText="1"/>
    </xf>
    <xf numFmtId="0" fontId="71" fillId="33" borderId="0" xfId="0" applyFont="1" applyFill="1" applyAlignment="1">
      <alignment horizontal="center" vertical="center" wrapText="1"/>
    </xf>
    <xf numFmtId="0" fontId="71" fillId="33" borderId="0" xfId="0" applyFont="1" applyFill="1" applyBorder="1" applyAlignment="1">
      <alignment horizontal="center" vertical="center" wrapText="1"/>
    </xf>
    <xf numFmtId="0" fontId="71" fillId="33" borderId="22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2" fillId="33" borderId="0" xfId="0" applyFont="1" applyFill="1" applyAlignment="1">
      <alignment/>
    </xf>
    <xf numFmtId="0" fontId="72" fillId="33" borderId="19" xfId="0" applyFont="1" applyFill="1" applyBorder="1" applyAlignment="1">
      <alignment/>
    </xf>
    <xf numFmtId="0" fontId="72" fillId="33" borderId="0" xfId="0" applyFont="1" applyFill="1" applyBorder="1" applyAlignment="1">
      <alignment/>
    </xf>
    <xf numFmtId="0" fontId="2" fillId="35" borderId="0" xfId="0" applyFont="1" applyFill="1" applyAlignment="1">
      <alignment wrapText="1"/>
    </xf>
    <xf numFmtId="0" fontId="20" fillId="35" borderId="12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wrapText="1"/>
    </xf>
    <xf numFmtId="0" fontId="2" fillId="33" borderId="0" xfId="0" applyFont="1" applyFill="1" applyAlignment="1">
      <alignment wrapText="1"/>
    </xf>
    <xf numFmtId="0" fontId="78" fillId="34" borderId="12" xfId="0" applyFont="1" applyFill="1" applyBorder="1" applyAlignment="1">
      <alignment horizontal="left" vertical="top" wrapText="1"/>
    </xf>
    <xf numFmtId="0" fontId="78" fillId="34" borderId="28" xfId="0" applyFont="1" applyFill="1" applyBorder="1" applyAlignment="1">
      <alignment horizontal="left" vertical="top" wrapText="1"/>
    </xf>
    <xf numFmtId="0" fontId="78" fillId="34" borderId="29" xfId="0" applyFont="1" applyFill="1" applyBorder="1" applyAlignment="1">
      <alignment horizontal="left" vertical="top" wrapText="1"/>
    </xf>
    <xf numFmtId="0" fontId="78" fillId="34" borderId="0" xfId="0" applyFont="1" applyFill="1" applyBorder="1" applyAlignment="1">
      <alignment horizontal="left" vertical="top" wrapText="1"/>
    </xf>
    <xf numFmtId="0" fontId="78" fillId="34" borderId="21" xfId="0" applyFont="1" applyFill="1" applyBorder="1" applyAlignment="1">
      <alignment horizontal="left" vertical="top" wrapText="1"/>
    </xf>
    <xf numFmtId="0" fontId="72" fillId="0" borderId="13" xfId="0" applyFont="1" applyBorder="1" applyAlignment="1">
      <alignment horizontal="center" vertical="center" wrapText="1"/>
    </xf>
    <xf numFmtId="0" fontId="78" fillId="34" borderId="22" xfId="0" applyFont="1" applyFill="1" applyBorder="1" applyAlignment="1">
      <alignment horizontal="left" vertical="top" wrapText="1"/>
    </xf>
    <xf numFmtId="0" fontId="78" fillId="34" borderId="20" xfId="0" applyFont="1" applyFill="1" applyBorder="1" applyAlignment="1">
      <alignment horizontal="left" vertical="top" wrapText="1"/>
    </xf>
    <xf numFmtId="0" fontId="72" fillId="0" borderId="30" xfId="0" applyFont="1" applyBorder="1" applyAlignment="1">
      <alignment horizontal="center" vertical="center" wrapText="1"/>
    </xf>
    <xf numFmtId="0" fontId="72" fillId="0" borderId="14" xfId="0" applyFont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 applyProtection="1">
      <alignment horizontal="center" vertical="center" wrapText="1"/>
      <protection locked="0"/>
    </xf>
    <xf numFmtId="0" fontId="82" fillId="33" borderId="12" xfId="0" applyFont="1" applyFill="1" applyBorder="1" applyAlignment="1">
      <alignment horizontal="center" vertical="center" wrapText="1"/>
    </xf>
    <xf numFmtId="0" fontId="83" fillId="0" borderId="12" xfId="0" applyFont="1" applyBorder="1" applyAlignment="1">
      <alignment horizontal="center" vertical="center" wrapText="1"/>
    </xf>
    <xf numFmtId="0" fontId="82" fillId="0" borderId="12" xfId="0" applyFont="1" applyBorder="1" applyAlignment="1">
      <alignment horizontal="center" vertical="center" wrapText="1"/>
    </xf>
    <xf numFmtId="0" fontId="83" fillId="33" borderId="12" xfId="0" applyFont="1" applyFill="1" applyBorder="1" applyAlignment="1">
      <alignment horizontal="center" vertical="center" wrapText="1"/>
    </xf>
    <xf numFmtId="0" fontId="78" fillId="34" borderId="26" xfId="0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center" vertical="center"/>
    </xf>
    <xf numFmtId="188" fontId="8" fillId="33" borderId="17" xfId="0" applyNumberFormat="1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72" fillId="0" borderId="30" xfId="0" applyFont="1" applyBorder="1" applyAlignment="1">
      <alignment horizontal="center" vertical="center" wrapText="1"/>
    </xf>
    <xf numFmtId="0" fontId="71" fillId="0" borderId="0" xfId="0" applyFont="1" applyFill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/>
    </xf>
    <xf numFmtId="0" fontId="72" fillId="0" borderId="31" xfId="0" applyFont="1" applyBorder="1" applyAlignment="1">
      <alignment horizontal="center" vertical="center" wrapText="1"/>
    </xf>
    <xf numFmtId="0" fontId="70" fillId="33" borderId="0" xfId="0" applyFont="1" applyFill="1" applyBorder="1" applyAlignment="1">
      <alignment/>
    </xf>
    <xf numFmtId="49" fontId="70" fillId="33" borderId="0" xfId="0" applyNumberFormat="1" applyFont="1" applyFill="1" applyAlignment="1">
      <alignment horizontal="center" vertical="center"/>
    </xf>
    <xf numFmtId="0" fontId="70" fillId="33" borderId="0" xfId="0" applyFont="1" applyFill="1" applyAlignment="1">
      <alignment horizontal="center" vertical="center"/>
    </xf>
    <xf numFmtId="4" fontId="70" fillId="33" borderId="0" xfId="0" applyNumberFormat="1" applyFont="1" applyFill="1" applyAlignment="1">
      <alignment horizontal="center" vertical="center"/>
    </xf>
    <xf numFmtId="1" fontId="70" fillId="33" borderId="0" xfId="0" applyNumberFormat="1" applyFont="1" applyFill="1" applyAlignment="1">
      <alignment horizontal="center" vertical="center"/>
    </xf>
    <xf numFmtId="0" fontId="77" fillId="33" borderId="0" xfId="0" applyFont="1" applyFill="1" applyAlignment="1">
      <alignment horizontal="center" vertical="center"/>
    </xf>
    <xf numFmtId="0" fontId="74" fillId="33" borderId="0" xfId="0" applyFont="1" applyFill="1" applyAlignment="1">
      <alignment horizontal="right" vertical="center"/>
    </xf>
    <xf numFmtId="0" fontId="74" fillId="33" borderId="0" xfId="0" applyFont="1" applyFill="1" applyAlignment="1">
      <alignment horizontal="center" vertical="center"/>
    </xf>
    <xf numFmtId="4" fontId="70" fillId="33" borderId="0" xfId="0" applyNumberFormat="1" applyFont="1" applyFill="1" applyAlignment="1">
      <alignment/>
    </xf>
    <xf numFmtId="0" fontId="72" fillId="0" borderId="29" xfId="0" applyFont="1" applyFill="1" applyBorder="1" applyAlignment="1">
      <alignment horizontal="center" vertical="center"/>
    </xf>
    <xf numFmtId="0" fontId="72" fillId="0" borderId="16" xfId="0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center" wrapText="1"/>
    </xf>
    <xf numFmtId="0" fontId="84" fillId="33" borderId="0" xfId="0" applyFont="1" applyFill="1" applyAlignment="1">
      <alignment/>
    </xf>
    <xf numFmtId="0" fontId="72" fillId="0" borderId="13" xfId="0" applyFont="1" applyBorder="1" applyAlignment="1">
      <alignment horizontal="center" vertical="top" wrapText="1"/>
    </xf>
    <xf numFmtId="0" fontId="72" fillId="0" borderId="32" xfId="0" applyFont="1" applyBorder="1" applyAlignment="1">
      <alignment horizontal="center" vertical="top" wrapText="1"/>
    </xf>
    <xf numFmtId="0" fontId="72" fillId="0" borderId="33" xfId="0" applyFont="1" applyBorder="1" applyAlignment="1">
      <alignment horizontal="center" vertical="top" wrapText="1"/>
    </xf>
    <xf numFmtId="0" fontId="72" fillId="0" borderId="13" xfId="0" applyFont="1" applyBorder="1" applyAlignment="1">
      <alignment horizontal="center" vertical="center" wrapText="1"/>
    </xf>
    <xf numFmtId="0" fontId="72" fillId="0" borderId="32" xfId="0" applyFont="1" applyBorder="1" applyAlignment="1">
      <alignment horizontal="center" vertical="center" wrapText="1"/>
    </xf>
    <xf numFmtId="0" fontId="72" fillId="0" borderId="33" xfId="0" applyFont="1" applyBorder="1" applyAlignment="1">
      <alignment horizontal="center" vertical="center" wrapText="1"/>
    </xf>
    <xf numFmtId="0" fontId="72" fillId="0" borderId="30" xfId="0" applyFont="1" applyBorder="1" applyAlignment="1">
      <alignment horizontal="center" vertical="center" wrapText="1"/>
    </xf>
    <xf numFmtId="0" fontId="72" fillId="0" borderId="34" xfId="0" applyFont="1" applyBorder="1" applyAlignment="1">
      <alignment horizontal="center" vertical="center" wrapText="1"/>
    </xf>
    <xf numFmtId="0" fontId="72" fillId="0" borderId="35" xfId="0" applyFont="1" applyBorder="1" applyAlignment="1">
      <alignment horizontal="center" vertical="center" wrapText="1"/>
    </xf>
    <xf numFmtId="0" fontId="72" fillId="0" borderId="25" xfId="0" applyFont="1" applyBorder="1" applyAlignment="1">
      <alignment horizontal="center" vertical="center" wrapText="1"/>
    </xf>
    <xf numFmtId="0" fontId="57" fillId="0" borderId="21" xfId="42" applyFill="1" applyBorder="1" applyAlignment="1" applyProtection="1">
      <alignment horizontal="center"/>
      <protection/>
    </xf>
    <xf numFmtId="0" fontId="57" fillId="0" borderId="22" xfId="42" applyFill="1" applyBorder="1" applyAlignment="1" applyProtection="1">
      <alignment horizontal="center"/>
      <protection/>
    </xf>
    <xf numFmtId="49" fontId="2" fillId="0" borderId="21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0" fontId="72" fillId="0" borderId="15" xfId="0" applyFont="1" applyBorder="1" applyAlignment="1">
      <alignment horizontal="center" vertical="center" wrapText="1"/>
    </xf>
    <xf numFmtId="0" fontId="72" fillId="0" borderId="14" xfId="0" applyFont="1" applyBorder="1" applyAlignment="1">
      <alignment horizontal="center" vertical="center" wrapText="1"/>
    </xf>
    <xf numFmtId="0" fontId="72" fillId="0" borderId="13" xfId="0" applyNumberFormat="1" applyFont="1" applyBorder="1" applyAlignment="1">
      <alignment horizontal="center" vertical="center" wrapText="1"/>
    </xf>
    <xf numFmtId="0" fontId="72" fillId="0" borderId="33" xfId="0" applyNumberFormat="1" applyFont="1" applyBorder="1" applyAlignment="1">
      <alignment horizontal="center" vertical="center" wrapText="1"/>
    </xf>
    <xf numFmtId="4" fontId="75" fillId="0" borderId="13" xfId="0" applyNumberFormat="1" applyFont="1" applyBorder="1" applyAlignment="1">
      <alignment horizontal="center" vertical="center" wrapText="1"/>
    </xf>
    <xf numFmtId="4" fontId="75" fillId="0" borderId="33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top" wrapText="1"/>
    </xf>
    <xf numFmtId="0" fontId="85" fillId="0" borderId="21" xfId="0" applyFont="1" applyFill="1" applyBorder="1" applyAlignment="1">
      <alignment horizontal="center"/>
    </xf>
    <xf numFmtId="0" fontId="85" fillId="0" borderId="22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72" fillId="0" borderId="32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20" xfId="0" applyFont="1" applyFill="1" applyBorder="1" applyAlignment="1">
      <alignment horizontal="center"/>
    </xf>
    <xf numFmtId="0" fontId="85" fillId="0" borderId="20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7" fillId="0" borderId="20" xfId="42" applyFill="1" applyBorder="1" applyAlignment="1" applyProtection="1">
      <alignment horizontal="center"/>
      <protection/>
    </xf>
    <xf numFmtId="49" fontId="2" fillId="0" borderId="20" xfId="0" applyNumberFormat="1" applyFont="1" applyFill="1" applyBorder="1" applyAlignment="1">
      <alignment horizontal="center"/>
    </xf>
    <xf numFmtId="0" fontId="72" fillId="0" borderId="36" xfId="0" applyFont="1" applyBorder="1" applyAlignment="1">
      <alignment horizontal="center" vertical="center" wrapText="1"/>
    </xf>
    <xf numFmtId="0" fontId="72" fillId="34" borderId="22" xfId="0" applyFont="1" applyFill="1" applyBorder="1" applyAlignment="1">
      <alignment horizontal="left" vertical="center" wrapText="1"/>
    </xf>
    <xf numFmtId="0" fontId="78" fillId="34" borderId="29" xfId="0" applyFont="1" applyFill="1" applyBorder="1" applyAlignment="1">
      <alignment horizontal="left" vertical="top" wrapText="1"/>
    </xf>
    <xf numFmtId="0" fontId="78" fillId="34" borderId="0" xfId="0" applyFont="1" applyFill="1" applyBorder="1" applyAlignment="1">
      <alignment horizontal="left" vertical="top" wrapText="1"/>
    </xf>
    <xf numFmtId="0" fontId="78" fillId="34" borderId="21" xfId="0" applyFont="1" applyFill="1" applyBorder="1" applyAlignment="1">
      <alignment horizontal="left" vertical="top" wrapText="1"/>
    </xf>
    <xf numFmtId="0" fontId="78" fillId="34" borderId="22" xfId="0" applyFont="1" applyFill="1" applyBorder="1" applyAlignment="1">
      <alignment horizontal="left" vertical="top" wrapText="1"/>
    </xf>
    <xf numFmtId="0" fontId="78" fillId="34" borderId="37" xfId="0" applyFont="1" applyFill="1" applyBorder="1" applyAlignment="1">
      <alignment horizontal="left" vertical="top" wrapText="1"/>
    </xf>
    <xf numFmtId="0" fontId="78" fillId="34" borderId="19" xfId="0" applyFont="1" applyFill="1" applyBorder="1" applyAlignment="1">
      <alignment horizontal="left" vertical="top" wrapText="1"/>
    </xf>
    <xf numFmtId="0" fontId="78" fillId="34" borderId="17" xfId="0" applyFont="1" applyFill="1" applyBorder="1" applyAlignment="1">
      <alignment horizontal="left" vertical="top" wrapText="1"/>
    </xf>
    <xf numFmtId="0" fontId="78" fillId="34" borderId="12" xfId="0" applyFont="1" applyFill="1" applyBorder="1" applyAlignment="1">
      <alignment horizontal="left" vertical="top" wrapText="1"/>
    </xf>
    <xf numFmtId="0" fontId="78" fillId="34" borderId="20" xfId="0" applyFont="1" applyFill="1" applyBorder="1" applyAlignment="1">
      <alignment horizontal="left" vertical="top" wrapText="1"/>
    </xf>
    <xf numFmtId="0" fontId="2" fillId="33" borderId="29" xfId="0" applyFont="1" applyFill="1" applyBorder="1" applyAlignment="1">
      <alignment horizontal="center" vertical="center" wrapText="1"/>
    </xf>
    <xf numFmtId="0" fontId="78" fillId="34" borderId="18" xfId="0" applyFont="1" applyFill="1" applyBorder="1" applyAlignment="1">
      <alignment horizontal="left" vertical="top" wrapText="1"/>
    </xf>
    <xf numFmtId="0" fontId="78" fillId="34" borderId="28" xfId="0" applyFont="1" applyFill="1" applyBorder="1" applyAlignment="1">
      <alignment horizontal="left" vertical="top" wrapText="1"/>
    </xf>
    <xf numFmtId="49" fontId="86" fillId="0" borderId="38" xfId="0" applyNumberFormat="1" applyFont="1" applyFill="1" applyBorder="1" applyAlignment="1">
      <alignment horizontal="right" vertical="center"/>
    </xf>
    <xf numFmtId="49" fontId="86" fillId="0" borderId="36" xfId="0" applyNumberFormat="1" applyFont="1" applyFill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argkserver\public\&#1044;&#1050;&#1055;&#1080;&#1044;&#1054;\&#1043;&#1080;&#1084;&#1072;&#1083;&#1077;&#1090;&#1076;&#1080;&#1085;&#1086;&#1074;&#1072;\&#1055;&#1047;%202016\&#1052;&#1050;&#1069;%20&#1087;&#1086;&#1103;&#1089;&#1085;&#1080;&#1090;%20&#1079;&#1072;&#1087;&#1080;&#1089;&#1082;&#1072;\&#1087;&#1083;&#1072;&#1085;%20&#1079;&#1072;&#1082;&#1091;&#1087;&#1086;&#1082;%202016%20&#1040;&#1054;%20&#1052;&#1050;&#10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закупки"/>
    </sheetNames>
    <sheetDataSet>
      <sheetData sheetId="0">
        <row r="5">
          <cell r="D5" t="str">
            <v>Акционерное общество "Малая комплексная энергетика"</v>
          </cell>
        </row>
        <row r="6">
          <cell r="D6" t="str">
            <v>150040, г.Ярославль, ул.Победы, д.28а</v>
          </cell>
        </row>
        <row r="8">
          <cell r="D8" t="str">
            <v>zakupki@yargk.ru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akupki@yargk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zakupki@yargk.ru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U94"/>
  <sheetViews>
    <sheetView tabSelected="1" view="pageBreakPreview" zoomScale="70" zoomScaleNormal="55" zoomScaleSheetLayoutView="70" workbookViewId="0" topLeftCell="A1">
      <selection activeCell="E14" sqref="E14:E15"/>
    </sheetView>
  </sheetViews>
  <sheetFormatPr defaultColWidth="9.140625" defaultRowHeight="15"/>
  <cols>
    <col min="1" max="1" width="7.57421875" style="1" customWidth="1"/>
    <col min="2" max="2" width="9.140625" style="25" customWidth="1"/>
    <col min="3" max="3" width="12.8515625" style="25" customWidth="1"/>
    <col min="4" max="4" width="31.140625" style="5" customWidth="1"/>
    <col min="5" max="5" width="75.7109375" style="5" customWidth="1"/>
    <col min="6" max="6" width="9.140625" style="5" customWidth="1"/>
    <col min="7" max="7" width="10.8515625" style="5" customWidth="1"/>
    <col min="8" max="8" width="11.140625" style="29" customWidth="1"/>
    <col min="9" max="9" width="13.140625" style="31" customWidth="1"/>
    <col min="10" max="10" width="20.8515625" style="1" customWidth="1"/>
    <col min="11" max="11" width="31.421875" style="105" customWidth="1"/>
    <col min="12" max="12" width="16.140625" style="5" customWidth="1"/>
    <col min="13" max="13" width="13.28125" style="5" customWidth="1"/>
    <col min="14" max="14" width="15.7109375" style="5" customWidth="1"/>
    <col min="15" max="15" width="13.421875" style="5" customWidth="1"/>
    <col min="16" max="16" width="20.8515625" style="12" customWidth="1"/>
    <col min="17" max="17" width="12.8515625" style="12" customWidth="1"/>
    <col min="18" max="16384" width="9.140625" style="1" customWidth="1"/>
  </cols>
  <sheetData>
    <row r="1" spans="2:17" s="2" customFormat="1" ht="11.25" customHeight="1">
      <c r="B1" s="23"/>
      <c r="C1" s="23"/>
      <c r="D1" s="4"/>
      <c r="E1" s="4"/>
      <c r="F1" s="4"/>
      <c r="G1" s="4"/>
      <c r="H1" s="27"/>
      <c r="I1" s="30"/>
      <c r="K1" s="101"/>
      <c r="L1" s="4"/>
      <c r="M1" s="4"/>
      <c r="N1" s="4"/>
      <c r="O1" s="4"/>
      <c r="P1" s="19"/>
      <c r="Q1" s="19"/>
    </row>
    <row r="2" spans="2:17" s="2" customFormat="1" ht="12.75" customHeight="1">
      <c r="B2" s="23"/>
      <c r="C2" s="23"/>
      <c r="D2" s="4"/>
      <c r="E2" s="4"/>
      <c r="F2" s="4"/>
      <c r="G2" s="4"/>
      <c r="H2" s="27"/>
      <c r="I2" s="30"/>
      <c r="K2" s="101"/>
      <c r="L2" s="4"/>
      <c r="N2" s="4"/>
      <c r="O2" s="4" t="s">
        <v>36</v>
      </c>
      <c r="P2" s="4"/>
      <c r="Q2" s="19"/>
    </row>
    <row r="3" spans="2:17" s="2" customFormat="1" ht="15">
      <c r="B3" s="23"/>
      <c r="C3" s="23"/>
      <c r="D3" s="4"/>
      <c r="E3" s="26" t="s">
        <v>382</v>
      </c>
      <c r="F3" s="4"/>
      <c r="G3" s="4"/>
      <c r="H3" s="27"/>
      <c r="I3" s="28"/>
      <c r="K3" s="101"/>
      <c r="L3" s="4"/>
      <c r="N3" s="4"/>
      <c r="O3" s="4" t="s">
        <v>377</v>
      </c>
      <c r="P3" s="4"/>
      <c r="Q3" s="19"/>
    </row>
    <row r="4" spans="2:17" s="2" customFormat="1" ht="15">
      <c r="B4" s="23"/>
      <c r="C4" s="23"/>
      <c r="D4" s="4"/>
      <c r="E4" s="27"/>
      <c r="F4" s="28"/>
      <c r="G4" s="4"/>
      <c r="H4" s="4"/>
      <c r="I4" s="4"/>
      <c r="J4" s="4"/>
      <c r="K4" s="101"/>
      <c r="L4" s="4"/>
      <c r="N4" s="4"/>
      <c r="O4" s="4"/>
      <c r="P4" s="4"/>
      <c r="Q4" s="19"/>
    </row>
    <row r="5" spans="1:17" s="2" customFormat="1" ht="15" customHeight="1">
      <c r="A5" s="266" t="s">
        <v>0</v>
      </c>
      <c r="B5" s="266"/>
      <c r="C5" s="266"/>
      <c r="D5" s="269" t="str">
        <f>'[1]План закупки'!D5</f>
        <v>Акционерное общество "Малая комплексная энергетика"</v>
      </c>
      <c r="E5" s="270"/>
      <c r="F5" s="270"/>
      <c r="G5" s="270"/>
      <c r="H5" s="270"/>
      <c r="I5" s="270"/>
      <c r="J5" s="270"/>
      <c r="K5" s="270"/>
      <c r="L5" s="270"/>
      <c r="N5" s="4" t="s">
        <v>109</v>
      </c>
      <c r="O5" s="226"/>
      <c r="P5" s="4" t="s">
        <v>110</v>
      </c>
      <c r="Q5" s="19"/>
    </row>
    <row r="6" spans="1:17" s="2" customFormat="1" ht="12.75">
      <c r="A6" s="266" t="s">
        <v>1</v>
      </c>
      <c r="B6" s="266"/>
      <c r="C6" s="266"/>
      <c r="D6" s="267" t="str">
        <f>'[1]План закупки'!D6</f>
        <v>150040, г.Ярославль, ул.Победы, д.28а</v>
      </c>
      <c r="E6" s="268"/>
      <c r="F6" s="268"/>
      <c r="G6" s="268"/>
      <c r="H6" s="268"/>
      <c r="I6" s="268"/>
      <c r="J6" s="268"/>
      <c r="K6" s="268"/>
      <c r="L6" s="268"/>
      <c r="N6" s="4"/>
      <c r="O6" s="4" t="s">
        <v>111</v>
      </c>
      <c r="Q6" s="19"/>
    </row>
    <row r="7" spans="1:17" s="2" customFormat="1" ht="15" customHeight="1">
      <c r="A7" s="266" t="s">
        <v>2</v>
      </c>
      <c r="B7" s="266"/>
      <c r="C7" s="266"/>
      <c r="D7" s="269" t="s">
        <v>37</v>
      </c>
      <c r="E7" s="270"/>
      <c r="F7" s="270"/>
      <c r="G7" s="270"/>
      <c r="H7" s="270"/>
      <c r="I7" s="270"/>
      <c r="J7" s="270"/>
      <c r="K7" s="270"/>
      <c r="L7" s="270"/>
      <c r="M7" s="4"/>
      <c r="O7" s="21"/>
      <c r="P7" s="19"/>
      <c r="Q7" s="19"/>
    </row>
    <row r="8" spans="1:17" s="2" customFormat="1" ht="15">
      <c r="A8" s="266" t="s">
        <v>3</v>
      </c>
      <c r="B8" s="266"/>
      <c r="C8" s="266"/>
      <c r="D8" s="256" t="str">
        <f>'[1]План закупки'!D8</f>
        <v>zakupki@yargk.ru</v>
      </c>
      <c r="E8" s="257"/>
      <c r="F8" s="257"/>
      <c r="G8" s="257"/>
      <c r="H8" s="257"/>
      <c r="I8" s="257"/>
      <c r="J8" s="257"/>
      <c r="K8" s="257"/>
      <c r="L8" s="257"/>
      <c r="M8" s="4"/>
      <c r="N8" s="4"/>
      <c r="O8" s="4"/>
      <c r="P8" s="19"/>
      <c r="Q8" s="19"/>
    </row>
    <row r="9" spans="1:17" s="2" customFormat="1" ht="12.75">
      <c r="A9" s="266" t="s">
        <v>4</v>
      </c>
      <c r="B9" s="266"/>
      <c r="C9" s="266"/>
      <c r="D9" s="258" t="s">
        <v>106</v>
      </c>
      <c r="E9" s="259"/>
      <c r="F9" s="259"/>
      <c r="G9" s="259"/>
      <c r="H9" s="259"/>
      <c r="I9" s="259"/>
      <c r="J9" s="259"/>
      <c r="K9" s="259"/>
      <c r="L9" s="259"/>
      <c r="M9" s="4"/>
      <c r="O9" s="4"/>
      <c r="P9" s="19"/>
      <c r="Q9" s="19"/>
    </row>
    <row r="10" spans="1:17" s="2" customFormat="1" ht="12.75">
      <c r="A10" s="266" t="s">
        <v>5</v>
      </c>
      <c r="B10" s="266"/>
      <c r="C10" s="266"/>
      <c r="D10" s="258" t="s">
        <v>107</v>
      </c>
      <c r="E10" s="259"/>
      <c r="F10" s="259"/>
      <c r="G10" s="259"/>
      <c r="H10" s="259"/>
      <c r="I10" s="259"/>
      <c r="J10" s="259"/>
      <c r="K10" s="259"/>
      <c r="L10" s="259"/>
      <c r="M10" s="4"/>
      <c r="N10" s="4"/>
      <c r="O10" s="4"/>
      <c r="P10" s="19"/>
      <c r="Q10" s="19"/>
    </row>
    <row r="11" spans="1:17" s="2" customFormat="1" ht="12.75">
      <c r="A11" s="11" t="s">
        <v>6</v>
      </c>
      <c r="B11" s="24"/>
      <c r="C11" s="24"/>
      <c r="D11" s="258" t="s">
        <v>108</v>
      </c>
      <c r="E11" s="259"/>
      <c r="F11" s="259"/>
      <c r="G11" s="259"/>
      <c r="H11" s="259"/>
      <c r="I11" s="259"/>
      <c r="J11" s="259"/>
      <c r="K11" s="259"/>
      <c r="L11" s="259"/>
      <c r="M11" s="4"/>
      <c r="N11" s="4"/>
      <c r="O11" s="4"/>
      <c r="P11" s="19"/>
      <c r="Q11" s="19"/>
    </row>
    <row r="12" spans="2:17" s="2" customFormat="1" ht="8.25" customHeight="1" thickBot="1">
      <c r="B12" s="23"/>
      <c r="C12" s="23"/>
      <c r="D12" s="4"/>
      <c r="E12" s="4"/>
      <c r="F12" s="4"/>
      <c r="G12" s="4"/>
      <c r="H12" s="27"/>
      <c r="I12" s="30"/>
      <c r="K12" s="101"/>
      <c r="L12" s="4"/>
      <c r="M12" s="4"/>
      <c r="N12" s="4"/>
      <c r="O12" s="4"/>
      <c r="P12" s="19"/>
      <c r="Q12" s="19"/>
    </row>
    <row r="13" spans="1:40" s="6" customFormat="1" ht="13.5" customHeight="1" thickBot="1">
      <c r="A13" s="249" t="s">
        <v>7</v>
      </c>
      <c r="B13" s="262" t="s">
        <v>8</v>
      </c>
      <c r="C13" s="249" t="s">
        <v>35</v>
      </c>
      <c r="D13" s="252" t="s">
        <v>9</v>
      </c>
      <c r="E13" s="260"/>
      <c r="F13" s="260"/>
      <c r="G13" s="260"/>
      <c r="H13" s="260"/>
      <c r="I13" s="260"/>
      <c r="J13" s="260"/>
      <c r="K13" s="260"/>
      <c r="L13" s="260"/>
      <c r="M13" s="261"/>
      <c r="N13" s="249" t="s">
        <v>10</v>
      </c>
      <c r="O13" s="252" t="s">
        <v>11</v>
      </c>
      <c r="P13" s="246" t="s">
        <v>378</v>
      </c>
      <c r="Q13" s="249" t="s">
        <v>379</v>
      </c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  <c r="AN13" s="228"/>
    </row>
    <row r="14" spans="1:40" s="6" customFormat="1" ht="30" customHeight="1" thickBot="1">
      <c r="A14" s="250"/>
      <c r="B14" s="271"/>
      <c r="C14" s="250"/>
      <c r="D14" s="249" t="s">
        <v>12</v>
      </c>
      <c r="E14" s="249" t="s">
        <v>13</v>
      </c>
      <c r="F14" s="254" t="s">
        <v>14</v>
      </c>
      <c r="G14" s="255"/>
      <c r="H14" s="262" t="s">
        <v>15</v>
      </c>
      <c r="I14" s="254" t="s">
        <v>16</v>
      </c>
      <c r="J14" s="255"/>
      <c r="K14" s="264" t="s">
        <v>22</v>
      </c>
      <c r="L14" s="254" t="s">
        <v>17</v>
      </c>
      <c r="M14" s="255"/>
      <c r="N14" s="250"/>
      <c r="O14" s="253"/>
      <c r="P14" s="247"/>
      <c r="Q14" s="250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8"/>
      <c r="AN14" s="228"/>
    </row>
    <row r="15" spans="1:73" s="6" customFormat="1" ht="110.25" customHeight="1" thickBot="1">
      <c r="A15" s="251"/>
      <c r="B15" s="263"/>
      <c r="C15" s="251"/>
      <c r="D15" s="251"/>
      <c r="E15" s="251"/>
      <c r="F15" s="7" t="s">
        <v>18</v>
      </c>
      <c r="G15" s="8" t="s">
        <v>19</v>
      </c>
      <c r="H15" s="263"/>
      <c r="I15" s="9" t="s">
        <v>20</v>
      </c>
      <c r="J15" s="7" t="s">
        <v>19</v>
      </c>
      <c r="K15" s="265"/>
      <c r="L15" s="7" t="s">
        <v>26</v>
      </c>
      <c r="M15" s="7" t="s">
        <v>29</v>
      </c>
      <c r="N15" s="251"/>
      <c r="O15" s="231" t="s">
        <v>21</v>
      </c>
      <c r="P15" s="248"/>
      <c r="Q15" s="251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</row>
    <row r="16" spans="1:73" s="10" customFormat="1" ht="15.75">
      <c r="A16" s="14">
        <v>1</v>
      </c>
      <c r="B16" s="15">
        <v>2</v>
      </c>
      <c r="C16" s="18">
        <v>3</v>
      </c>
      <c r="D16" s="18">
        <v>4</v>
      </c>
      <c r="E16" s="18">
        <v>5</v>
      </c>
      <c r="F16" s="18">
        <v>6</v>
      </c>
      <c r="G16" s="18">
        <v>7</v>
      </c>
      <c r="H16" s="15">
        <v>8</v>
      </c>
      <c r="I16" s="16">
        <v>9</v>
      </c>
      <c r="J16" s="14">
        <v>10</v>
      </c>
      <c r="K16" s="102">
        <v>11</v>
      </c>
      <c r="L16" s="18">
        <v>12</v>
      </c>
      <c r="M16" s="18">
        <v>13</v>
      </c>
      <c r="N16" s="18">
        <v>14</v>
      </c>
      <c r="O16" s="227">
        <v>15</v>
      </c>
      <c r="P16" s="241">
        <v>16</v>
      </c>
      <c r="Q16" s="242">
        <v>17</v>
      </c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0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</row>
    <row r="17" spans="1:17" s="13" customFormat="1" ht="15.75">
      <c r="A17" s="243" t="s">
        <v>380</v>
      </c>
      <c r="B17" s="128" t="s">
        <v>380</v>
      </c>
      <c r="C17" s="129" t="s">
        <v>380</v>
      </c>
      <c r="D17" s="244" t="s">
        <v>380</v>
      </c>
      <c r="E17" s="244" t="s">
        <v>380</v>
      </c>
      <c r="F17" s="244" t="s">
        <v>380</v>
      </c>
      <c r="G17" s="244" t="s">
        <v>380</v>
      </c>
      <c r="H17" s="244" t="s">
        <v>380</v>
      </c>
      <c r="I17" s="244" t="s">
        <v>380</v>
      </c>
      <c r="J17" s="244" t="s">
        <v>380</v>
      </c>
      <c r="K17" s="244" t="s">
        <v>380</v>
      </c>
      <c r="L17" s="244" t="s">
        <v>380</v>
      </c>
      <c r="M17" s="244" t="s">
        <v>380</v>
      </c>
      <c r="N17" s="244" t="s">
        <v>380</v>
      </c>
      <c r="O17" s="244" t="s">
        <v>380</v>
      </c>
      <c r="P17" s="244" t="s">
        <v>380</v>
      </c>
      <c r="Q17" s="244" t="s">
        <v>380</v>
      </c>
    </row>
    <row r="18" spans="1:17" s="13" customFormat="1" ht="15">
      <c r="A18" s="232"/>
      <c r="B18" s="233"/>
      <c r="C18" s="233"/>
      <c r="D18" s="234"/>
      <c r="E18" s="234"/>
      <c r="F18" s="234"/>
      <c r="G18" s="234"/>
      <c r="H18" s="235"/>
      <c r="I18" s="236"/>
      <c r="K18" s="237"/>
      <c r="L18" s="234"/>
      <c r="M18" s="234"/>
      <c r="N18" s="234"/>
      <c r="O18" s="234"/>
      <c r="P18" s="198"/>
      <c r="Q18" s="198"/>
    </row>
    <row r="19" spans="1:17" s="13" customFormat="1" ht="15">
      <c r="A19" s="245" t="s">
        <v>381</v>
      </c>
      <c r="B19" s="233"/>
      <c r="C19" s="233"/>
      <c r="D19" s="238"/>
      <c r="E19" s="239"/>
      <c r="F19" s="234"/>
      <c r="G19" s="234"/>
      <c r="H19" s="235"/>
      <c r="I19" s="236"/>
      <c r="K19" s="237"/>
      <c r="L19" s="234"/>
      <c r="M19" s="234"/>
      <c r="N19" s="234"/>
      <c r="O19" s="234"/>
      <c r="P19" s="198"/>
      <c r="Q19" s="198"/>
    </row>
    <row r="20" spans="2:17" s="13" customFormat="1" ht="15">
      <c r="B20" s="233"/>
      <c r="C20" s="233"/>
      <c r="D20" s="238"/>
      <c r="E20" s="239"/>
      <c r="F20" s="234"/>
      <c r="G20" s="234"/>
      <c r="H20" s="235"/>
      <c r="I20" s="236"/>
      <c r="K20" s="237"/>
      <c r="L20" s="234"/>
      <c r="M20" s="234"/>
      <c r="N20" s="234"/>
      <c r="O20" s="234"/>
      <c r="P20" s="198"/>
      <c r="Q20" s="198"/>
    </row>
    <row r="21" spans="2:17" s="13" customFormat="1" ht="15">
      <c r="B21" s="233"/>
      <c r="C21" s="233"/>
      <c r="D21" s="238"/>
      <c r="E21" s="239"/>
      <c r="F21" s="234"/>
      <c r="G21" s="234"/>
      <c r="H21" s="235"/>
      <c r="I21" s="236"/>
      <c r="K21" s="237"/>
      <c r="L21" s="234"/>
      <c r="M21" s="234"/>
      <c r="N21" s="234"/>
      <c r="O21" s="234"/>
      <c r="P21" s="198"/>
      <c r="Q21" s="198"/>
    </row>
    <row r="22" spans="2:17" s="13" customFormat="1" ht="15">
      <c r="B22" s="233"/>
      <c r="C22" s="233"/>
      <c r="D22" s="234"/>
      <c r="E22" s="234"/>
      <c r="F22" s="234"/>
      <c r="G22" s="234"/>
      <c r="H22" s="235"/>
      <c r="I22" s="236"/>
      <c r="K22" s="237"/>
      <c r="L22" s="234"/>
      <c r="M22" s="234"/>
      <c r="N22" s="234"/>
      <c r="O22" s="234"/>
      <c r="P22" s="198"/>
      <c r="Q22" s="198"/>
    </row>
    <row r="23" spans="2:17" s="13" customFormat="1" ht="15">
      <c r="B23" s="233"/>
      <c r="C23" s="233"/>
      <c r="D23" s="234"/>
      <c r="E23" s="234"/>
      <c r="F23" s="234"/>
      <c r="G23" s="234"/>
      <c r="H23" s="235"/>
      <c r="I23" s="236"/>
      <c r="K23" s="237"/>
      <c r="L23" s="234"/>
      <c r="M23" s="234"/>
      <c r="N23" s="234"/>
      <c r="O23" s="234"/>
      <c r="P23" s="198"/>
      <c r="Q23" s="198"/>
    </row>
    <row r="24" spans="2:17" s="13" customFormat="1" ht="15">
      <c r="B24" s="233"/>
      <c r="C24" s="233"/>
      <c r="D24" s="234"/>
      <c r="E24" s="234"/>
      <c r="F24" s="234"/>
      <c r="G24" s="234"/>
      <c r="H24" s="235"/>
      <c r="I24" s="236"/>
      <c r="K24" s="237"/>
      <c r="L24" s="234"/>
      <c r="M24" s="234"/>
      <c r="N24" s="234"/>
      <c r="O24" s="234"/>
      <c r="P24" s="198"/>
      <c r="Q24" s="198"/>
    </row>
    <row r="25" spans="2:17" s="13" customFormat="1" ht="15">
      <c r="B25" s="233"/>
      <c r="C25" s="233"/>
      <c r="D25" s="234"/>
      <c r="E25" s="234"/>
      <c r="F25" s="234"/>
      <c r="G25" s="234"/>
      <c r="H25" s="235"/>
      <c r="I25" s="236"/>
      <c r="K25" s="237"/>
      <c r="L25" s="234"/>
      <c r="M25" s="234"/>
      <c r="N25" s="234"/>
      <c r="O25" s="234"/>
      <c r="P25" s="198"/>
      <c r="Q25" s="198"/>
    </row>
    <row r="26" spans="2:17" s="13" customFormat="1" ht="15">
      <c r="B26" s="233"/>
      <c r="C26" s="233"/>
      <c r="D26" s="234"/>
      <c r="E26" s="234"/>
      <c r="F26" s="234"/>
      <c r="G26" s="234"/>
      <c r="H26" s="235"/>
      <c r="I26" s="236"/>
      <c r="K26" s="237"/>
      <c r="L26" s="234"/>
      <c r="M26" s="234"/>
      <c r="N26" s="234"/>
      <c r="O26" s="234"/>
      <c r="P26" s="198"/>
      <c r="Q26" s="198"/>
    </row>
    <row r="27" spans="2:17" s="13" customFormat="1" ht="15">
      <c r="B27" s="233"/>
      <c r="C27" s="233"/>
      <c r="D27" s="234"/>
      <c r="E27" s="234"/>
      <c r="F27" s="234"/>
      <c r="G27" s="234"/>
      <c r="H27" s="235"/>
      <c r="I27" s="236"/>
      <c r="K27" s="237"/>
      <c r="L27" s="234"/>
      <c r="M27" s="234"/>
      <c r="N27" s="234"/>
      <c r="O27" s="234"/>
      <c r="P27" s="198"/>
      <c r="Q27" s="198"/>
    </row>
    <row r="28" spans="2:17" s="13" customFormat="1" ht="15">
      <c r="B28" s="233"/>
      <c r="C28" s="233"/>
      <c r="D28" s="234"/>
      <c r="E28" s="234"/>
      <c r="F28" s="234"/>
      <c r="G28" s="234"/>
      <c r="H28" s="235"/>
      <c r="I28" s="236"/>
      <c r="K28" s="237"/>
      <c r="L28" s="234"/>
      <c r="M28" s="234"/>
      <c r="N28" s="234"/>
      <c r="O28" s="234"/>
      <c r="P28" s="198"/>
      <c r="Q28" s="198"/>
    </row>
    <row r="29" spans="2:17" s="13" customFormat="1" ht="15">
      <c r="B29" s="233"/>
      <c r="C29" s="233"/>
      <c r="D29" s="234"/>
      <c r="E29" s="234"/>
      <c r="F29" s="234"/>
      <c r="G29" s="234"/>
      <c r="H29" s="235"/>
      <c r="I29" s="236"/>
      <c r="K29" s="237"/>
      <c r="L29" s="234"/>
      <c r="M29" s="234"/>
      <c r="N29" s="234"/>
      <c r="O29" s="234"/>
      <c r="P29" s="198"/>
      <c r="Q29" s="198"/>
    </row>
    <row r="30" spans="2:17" s="13" customFormat="1" ht="15">
      <c r="B30" s="233"/>
      <c r="C30" s="233"/>
      <c r="D30" s="234"/>
      <c r="E30" s="234"/>
      <c r="F30" s="234"/>
      <c r="G30" s="234"/>
      <c r="H30" s="235"/>
      <c r="I30" s="236"/>
      <c r="K30" s="237"/>
      <c r="L30" s="234"/>
      <c r="M30" s="234"/>
      <c r="N30" s="234"/>
      <c r="O30" s="234"/>
      <c r="P30" s="198"/>
      <c r="Q30" s="198"/>
    </row>
    <row r="31" spans="2:17" s="13" customFormat="1" ht="15">
      <c r="B31" s="233"/>
      <c r="C31" s="233"/>
      <c r="D31" s="234"/>
      <c r="E31" s="234"/>
      <c r="F31" s="234"/>
      <c r="G31" s="234"/>
      <c r="H31" s="235"/>
      <c r="I31" s="236"/>
      <c r="K31" s="237"/>
      <c r="L31" s="234"/>
      <c r="M31" s="234"/>
      <c r="N31" s="234"/>
      <c r="O31" s="234"/>
      <c r="P31" s="198"/>
      <c r="Q31" s="198"/>
    </row>
    <row r="32" spans="2:17" s="13" customFormat="1" ht="15">
      <c r="B32" s="233"/>
      <c r="C32" s="233"/>
      <c r="D32" s="234"/>
      <c r="E32" s="234"/>
      <c r="F32" s="234"/>
      <c r="G32" s="234"/>
      <c r="H32" s="235"/>
      <c r="I32" s="236"/>
      <c r="K32" s="237"/>
      <c r="L32" s="234"/>
      <c r="M32" s="234"/>
      <c r="N32" s="234"/>
      <c r="O32" s="234"/>
      <c r="P32" s="198"/>
      <c r="Q32" s="198"/>
    </row>
    <row r="33" spans="2:17" s="13" customFormat="1" ht="15">
      <c r="B33" s="233"/>
      <c r="C33" s="233"/>
      <c r="D33" s="234"/>
      <c r="E33" s="234"/>
      <c r="F33" s="234"/>
      <c r="G33" s="234"/>
      <c r="H33" s="235"/>
      <c r="I33" s="236"/>
      <c r="K33" s="237"/>
      <c r="L33" s="234"/>
      <c r="M33" s="234"/>
      <c r="N33" s="234"/>
      <c r="O33" s="234"/>
      <c r="P33" s="198"/>
      <c r="Q33" s="198"/>
    </row>
    <row r="34" spans="2:17" s="13" customFormat="1" ht="15">
      <c r="B34" s="233"/>
      <c r="C34" s="233"/>
      <c r="D34" s="234"/>
      <c r="E34" s="234"/>
      <c r="F34" s="234"/>
      <c r="G34" s="234"/>
      <c r="H34" s="235"/>
      <c r="I34" s="236"/>
      <c r="K34" s="237"/>
      <c r="L34" s="234"/>
      <c r="M34" s="234"/>
      <c r="N34" s="234"/>
      <c r="O34" s="234"/>
      <c r="P34" s="198"/>
      <c r="Q34" s="198"/>
    </row>
    <row r="35" spans="2:17" s="13" customFormat="1" ht="15">
      <c r="B35" s="233"/>
      <c r="C35" s="233"/>
      <c r="D35" s="234"/>
      <c r="E35" s="234"/>
      <c r="F35" s="234"/>
      <c r="G35" s="234"/>
      <c r="H35" s="235"/>
      <c r="I35" s="236"/>
      <c r="J35" s="240"/>
      <c r="K35" s="237"/>
      <c r="L35" s="234"/>
      <c r="M35" s="234"/>
      <c r="N35" s="234"/>
      <c r="O35" s="234"/>
      <c r="P35" s="198"/>
      <c r="Q35" s="198"/>
    </row>
    <row r="36" spans="2:17" s="13" customFormat="1" ht="15">
      <c r="B36" s="233"/>
      <c r="C36" s="233"/>
      <c r="D36" s="234"/>
      <c r="E36" s="234"/>
      <c r="F36" s="234"/>
      <c r="G36" s="234"/>
      <c r="H36" s="235"/>
      <c r="I36" s="236"/>
      <c r="K36" s="237"/>
      <c r="L36" s="234"/>
      <c r="M36" s="234"/>
      <c r="N36" s="234"/>
      <c r="O36" s="234"/>
      <c r="P36" s="198"/>
      <c r="Q36" s="198"/>
    </row>
    <row r="37" spans="2:17" s="13" customFormat="1" ht="15">
      <c r="B37" s="233"/>
      <c r="C37" s="233"/>
      <c r="D37" s="234"/>
      <c r="E37" s="234"/>
      <c r="F37" s="234"/>
      <c r="G37" s="234"/>
      <c r="H37" s="235"/>
      <c r="I37" s="236"/>
      <c r="K37" s="237"/>
      <c r="L37" s="234"/>
      <c r="M37" s="234"/>
      <c r="N37" s="234"/>
      <c r="O37" s="234"/>
      <c r="P37" s="198"/>
      <c r="Q37" s="198"/>
    </row>
    <row r="38" spans="2:17" s="13" customFormat="1" ht="15">
      <c r="B38" s="233"/>
      <c r="C38" s="233"/>
      <c r="D38" s="234"/>
      <c r="E38" s="234"/>
      <c r="F38" s="234"/>
      <c r="G38" s="234"/>
      <c r="H38" s="235"/>
      <c r="I38" s="236"/>
      <c r="K38" s="237"/>
      <c r="L38" s="234"/>
      <c r="M38" s="234"/>
      <c r="N38" s="234"/>
      <c r="O38" s="234"/>
      <c r="P38" s="198"/>
      <c r="Q38" s="198"/>
    </row>
    <row r="39" spans="2:17" s="13" customFormat="1" ht="15">
      <c r="B39" s="233"/>
      <c r="C39" s="233"/>
      <c r="D39" s="234"/>
      <c r="E39" s="234"/>
      <c r="F39" s="234"/>
      <c r="G39" s="234"/>
      <c r="H39" s="235"/>
      <c r="I39" s="236"/>
      <c r="K39" s="237"/>
      <c r="L39" s="234"/>
      <c r="M39" s="234"/>
      <c r="N39" s="234"/>
      <c r="O39" s="234"/>
      <c r="P39" s="198"/>
      <c r="Q39" s="198"/>
    </row>
    <row r="40" spans="2:17" s="13" customFormat="1" ht="15">
      <c r="B40" s="233"/>
      <c r="C40" s="233"/>
      <c r="D40" s="234"/>
      <c r="E40" s="234"/>
      <c r="F40" s="234"/>
      <c r="G40" s="234"/>
      <c r="H40" s="235"/>
      <c r="I40" s="236"/>
      <c r="K40" s="237"/>
      <c r="L40" s="234"/>
      <c r="M40" s="234"/>
      <c r="N40" s="234"/>
      <c r="O40" s="234"/>
      <c r="P40" s="198"/>
      <c r="Q40" s="198"/>
    </row>
    <row r="41" spans="2:17" s="13" customFormat="1" ht="15">
      <c r="B41" s="233"/>
      <c r="C41" s="233"/>
      <c r="D41" s="234"/>
      <c r="E41" s="234"/>
      <c r="F41" s="234"/>
      <c r="G41" s="234"/>
      <c r="H41" s="235"/>
      <c r="I41" s="236"/>
      <c r="K41" s="237"/>
      <c r="L41" s="234"/>
      <c r="M41" s="234"/>
      <c r="N41" s="234"/>
      <c r="O41" s="234"/>
      <c r="P41" s="198"/>
      <c r="Q41" s="198"/>
    </row>
    <row r="42" spans="2:17" s="13" customFormat="1" ht="15">
      <c r="B42" s="233"/>
      <c r="C42" s="233"/>
      <c r="D42" s="234"/>
      <c r="E42" s="234"/>
      <c r="F42" s="234"/>
      <c r="G42" s="234"/>
      <c r="H42" s="235"/>
      <c r="I42" s="236"/>
      <c r="K42" s="237"/>
      <c r="L42" s="234"/>
      <c r="M42" s="234"/>
      <c r="N42" s="234"/>
      <c r="O42" s="234"/>
      <c r="P42" s="198"/>
      <c r="Q42" s="198"/>
    </row>
    <row r="43" spans="2:17" s="13" customFormat="1" ht="15">
      <c r="B43" s="233"/>
      <c r="C43" s="233"/>
      <c r="D43" s="234"/>
      <c r="E43" s="234"/>
      <c r="F43" s="234"/>
      <c r="G43" s="234"/>
      <c r="H43" s="235"/>
      <c r="I43" s="236"/>
      <c r="K43" s="237"/>
      <c r="L43" s="234"/>
      <c r="M43" s="234"/>
      <c r="N43" s="234"/>
      <c r="O43" s="234"/>
      <c r="P43" s="198"/>
      <c r="Q43" s="198"/>
    </row>
    <row r="44" spans="2:17" s="13" customFormat="1" ht="15">
      <c r="B44" s="233"/>
      <c r="C44" s="233"/>
      <c r="D44" s="234"/>
      <c r="E44" s="234"/>
      <c r="F44" s="234"/>
      <c r="G44" s="234"/>
      <c r="H44" s="235"/>
      <c r="I44" s="236"/>
      <c r="K44" s="237"/>
      <c r="L44" s="234"/>
      <c r="M44" s="234"/>
      <c r="N44" s="234"/>
      <c r="O44" s="234"/>
      <c r="P44" s="198"/>
      <c r="Q44" s="198"/>
    </row>
    <row r="45" spans="2:17" s="13" customFormat="1" ht="15">
      <c r="B45" s="233"/>
      <c r="C45" s="233"/>
      <c r="D45" s="234"/>
      <c r="E45" s="234"/>
      <c r="F45" s="234"/>
      <c r="G45" s="234"/>
      <c r="H45" s="235"/>
      <c r="I45" s="236"/>
      <c r="K45" s="237"/>
      <c r="L45" s="234"/>
      <c r="M45" s="234"/>
      <c r="N45" s="234"/>
      <c r="O45" s="234"/>
      <c r="P45" s="198"/>
      <c r="Q45" s="198"/>
    </row>
    <row r="46" spans="2:17" s="13" customFormat="1" ht="15">
      <c r="B46" s="233"/>
      <c r="C46" s="233"/>
      <c r="D46" s="234"/>
      <c r="E46" s="234"/>
      <c r="F46" s="234"/>
      <c r="G46" s="234"/>
      <c r="H46" s="235"/>
      <c r="I46" s="236"/>
      <c r="K46" s="237"/>
      <c r="L46" s="234"/>
      <c r="M46" s="234"/>
      <c r="N46" s="234"/>
      <c r="O46" s="234"/>
      <c r="P46" s="198"/>
      <c r="Q46" s="198"/>
    </row>
    <row r="47" spans="2:17" s="13" customFormat="1" ht="15">
      <c r="B47" s="233"/>
      <c r="C47" s="233"/>
      <c r="D47" s="234"/>
      <c r="E47" s="234"/>
      <c r="F47" s="234"/>
      <c r="G47" s="234"/>
      <c r="H47" s="235"/>
      <c r="I47" s="236"/>
      <c r="K47" s="237"/>
      <c r="L47" s="234"/>
      <c r="M47" s="234"/>
      <c r="N47" s="234"/>
      <c r="O47" s="234"/>
      <c r="P47" s="198"/>
      <c r="Q47" s="198"/>
    </row>
    <row r="48" spans="2:17" s="13" customFormat="1" ht="15">
      <c r="B48" s="233"/>
      <c r="C48" s="233"/>
      <c r="D48" s="234"/>
      <c r="E48" s="234"/>
      <c r="F48" s="234"/>
      <c r="G48" s="234"/>
      <c r="H48" s="235"/>
      <c r="I48" s="236"/>
      <c r="K48" s="237"/>
      <c r="L48" s="234"/>
      <c r="M48" s="234"/>
      <c r="N48" s="234"/>
      <c r="O48" s="234"/>
      <c r="P48" s="198"/>
      <c r="Q48" s="198"/>
    </row>
    <row r="49" spans="2:17" s="13" customFormat="1" ht="15">
      <c r="B49" s="233"/>
      <c r="C49" s="233"/>
      <c r="D49" s="234"/>
      <c r="E49" s="234"/>
      <c r="F49" s="234"/>
      <c r="G49" s="234"/>
      <c r="H49" s="235"/>
      <c r="I49" s="236"/>
      <c r="K49" s="237"/>
      <c r="L49" s="234"/>
      <c r="M49" s="234"/>
      <c r="N49" s="234"/>
      <c r="O49" s="234"/>
      <c r="P49" s="198"/>
      <c r="Q49" s="198"/>
    </row>
    <row r="50" spans="2:17" s="13" customFormat="1" ht="15">
      <c r="B50" s="233"/>
      <c r="C50" s="233"/>
      <c r="D50" s="234"/>
      <c r="E50" s="234"/>
      <c r="F50" s="234"/>
      <c r="G50" s="234"/>
      <c r="H50" s="235"/>
      <c r="I50" s="236"/>
      <c r="K50" s="237"/>
      <c r="L50" s="234"/>
      <c r="M50" s="234"/>
      <c r="N50" s="234"/>
      <c r="O50" s="234"/>
      <c r="P50" s="198"/>
      <c r="Q50" s="198"/>
    </row>
    <row r="51" spans="2:17" s="13" customFormat="1" ht="15">
      <c r="B51" s="233"/>
      <c r="C51" s="233"/>
      <c r="D51" s="234"/>
      <c r="E51" s="234"/>
      <c r="F51" s="234"/>
      <c r="G51" s="234"/>
      <c r="H51" s="235"/>
      <c r="I51" s="236"/>
      <c r="K51" s="237"/>
      <c r="L51" s="234"/>
      <c r="M51" s="234"/>
      <c r="N51" s="234"/>
      <c r="O51" s="234"/>
      <c r="P51" s="198"/>
      <c r="Q51" s="198"/>
    </row>
    <row r="52" spans="2:17" s="13" customFormat="1" ht="15">
      <c r="B52" s="233"/>
      <c r="C52" s="233"/>
      <c r="D52" s="234"/>
      <c r="E52" s="234"/>
      <c r="F52" s="234"/>
      <c r="G52" s="234"/>
      <c r="H52" s="235"/>
      <c r="I52" s="236"/>
      <c r="K52" s="237"/>
      <c r="L52" s="234"/>
      <c r="M52" s="234"/>
      <c r="N52" s="234"/>
      <c r="O52" s="234"/>
      <c r="P52" s="198"/>
      <c r="Q52" s="198"/>
    </row>
    <row r="53" spans="2:17" s="13" customFormat="1" ht="15">
      <c r="B53" s="233"/>
      <c r="C53" s="233"/>
      <c r="D53" s="234"/>
      <c r="E53" s="234"/>
      <c r="F53" s="234"/>
      <c r="G53" s="234"/>
      <c r="H53" s="235"/>
      <c r="I53" s="236"/>
      <c r="K53" s="237"/>
      <c r="L53" s="234"/>
      <c r="M53" s="234"/>
      <c r="N53" s="234"/>
      <c r="O53" s="234"/>
      <c r="P53" s="198"/>
      <c r="Q53" s="198"/>
    </row>
    <row r="54" spans="2:17" s="13" customFormat="1" ht="15">
      <c r="B54" s="233"/>
      <c r="C54" s="233"/>
      <c r="D54" s="234"/>
      <c r="E54" s="234"/>
      <c r="F54" s="234"/>
      <c r="G54" s="234"/>
      <c r="H54" s="235"/>
      <c r="I54" s="236"/>
      <c r="K54" s="237"/>
      <c r="L54" s="234"/>
      <c r="M54" s="234"/>
      <c r="N54" s="234"/>
      <c r="O54" s="234"/>
      <c r="P54" s="198"/>
      <c r="Q54" s="198"/>
    </row>
    <row r="55" spans="2:17" s="13" customFormat="1" ht="15">
      <c r="B55" s="233"/>
      <c r="C55" s="233"/>
      <c r="D55" s="234"/>
      <c r="E55" s="234"/>
      <c r="F55" s="234"/>
      <c r="G55" s="234"/>
      <c r="H55" s="235"/>
      <c r="I55" s="236"/>
      <c r="K55" s="237"/>
      <c r="L55" s="234"/>
      <c r="M55" s="234"/>
      <c r="N55" s="234"/>
      <c r="O55" s="234"/>
      <c r="P55" s="198"/>
      <c r="Q55" s="198"/>
    </row>
    <row r="56" spans="2:17" s="13" customFormat="1" ht="15">
      <c r="B56" s="233"/>
      <c r="C56" s="233"/>
      <c r="D56" s="234"/>
      <c r="E56" s="234"/>
      <c r="F56" s="234"/>
      <c r="G56" s="234"/>
      <c r="H56" s="235"/>
      <c r="I56" s="236"/>
      <c r="K56" s="237"/>
      <c r="L56" s="234"/>
      <c r="M56" s="234"/>
      <c r="N56" s="234"/>
      <c r="O56" s="234"/>
      <c r="P56" s="198"/>
      <c r="Q56" s="198"/>
    </row>
    <row r="57" spans="2:17" s="13" customFormat="1" ht="15">
      <c r="B57" s="233"/>
      <c r="C57" s="233"/>
      <c r="D57" s="234"/>
      <c r="E57" s="234"/>
      <c r="F57" s="234"/>
      <c r="G57" s="234"/>
      <c r="H57" s="235"/>
      <c r="I57" s="236"/>
      <c r="K57" s="237"/>
      <c r="L57" s="234"/>
      <c r="M57" s="234"/>
      <c r="N57" s="234"/>
      <c r="O57" s="234"/>
      <c r="P57" s="198"/>
      <c r="Q57" s="198"/>
    </row>
    <row r="58" spans="2:17" s="13" customFormat="1" ht="15">
      <c r="B58" s="233"/>
      <c r="C58" s="233"/>
      <c r="D58" s="234"/>
      <c r="E58" s="234"/>
      <c r="F58" s="234"/>
      <c r="G58" s="234"/>
      <c r="H58" s="235"/>
      <c r="I58" s="236"/>
      <c r="K58" s="237"/>
      <c r="L58" s="234"/>
      <c r="M58" s="234"/>
      <c r="N58" s="234"/>
      <c r="O58" s="234"/>
      <c r="P58" s="198"/>
      <c r="Q58" s="198"/>
    </row>
    <row r="59" spans="2:17" s="13" customFormat="1" ht="15">
      <c r="B59" s="233"/>
      <c r="C59" s="233"/>
      <c r="D59" s="234"/>
      <c r="E59" s="234"/>
      <c r="F59" s="234"/>
      <c r="G59" s="234"/>
      <c r="H59" s="235"/>
      <c r="I59" s="236"/>
      <c r="K59" s="237"/>
      <c r="L59" s="234"/>
      <c r="M59" s="234"/>
      <c r="N59" s="234"/>
      <c r="O59" s="234"/>
      <c r="P59" s="198"/>
      <c r="Q59" s="198"/>
    </row>
    <row r="60" spans="2:17" s="13" customFormat="1" ht="15">
      <c r="B60" s="233"/>
      <c r="C60" s="233"/>
      <c r="D60" s="234"/>
      <c r="E60" s="234"/>
      <c r="F60" s="234"/>
      <c r="G60" s="234"/>
      <c r="H60" s="235"/>
      <c r="I60" s="236"/>
      <c r="K60" s="237"/>
      <c r="L60" s="234"/>
      <c r="M60" s="234"/>
      <c r="N60" s="234"/>
      <c r="O60" s="234"/>
      <c r="P60" s="198"/>
      <c r="Q60" s="198"/>
    </row>
    <row r="61" spans="2:17" s="13" customFormat="1" ht="15">
      <c r="B61" s="233"/>
      <c r="C61" s="233"/>
      <c r="D61" s="234"/>
      <c r="E61" s="234"/>
      <c r="F61" s="234"/>
      <c r="G61" s="234"/>
      <c r="H61" s="235"/>
      <c r="I61" s="236"/>
      <c r="K61" s="237"/>
      <c r="L61" s="234"/>
      <c r="M61" s="234"/>
      <c r="N61" s="234"/>
      <c r="O61" s="234"/>
      <c r="P61" s="198"/>
      <c r="Q61" s="198"/>
    </row>
    <row r="62" spans="2:17" s="13" customFormat="1" ht="15">
      <c r="B62" s="233"/>
      <c r="C62" s="233"/>
      <c r="D62" s="234"/>
      <c r="E62" s="234"/>
      <c r="F62" s="234"/>
      <c r="G62" s="234"/>
      <c r="H62" s="235"/>
      <c r="I62" s="236"/>
      <c r="K62" s="237"/>
      <c r="L62" s="234"/>
      <c r="M62" s="234"/>
      <c r="N62" s="234"/>
      <c r="O62" s="234"/>
      <c r="P62" s="198"/>
      <c r="Q62" s="198"/>
    </row>
    <row r="63" spans="2:17" s="13" customFormat="1" ht="15">
      <c r="B63" s="233"/>
      <c r="C63" s="233"/>
      <c r="D63" s="234"/>
      <c r="E63" s="234"/>
      <c r="F63" s="234"/>
      <c r="G63" s="234"/>
      <c r="H63" s="235"/>
      <c r="I63" s="236"/>
      <c r="K63" s="237"/>
      <c r="L63" s="234"/>
      <c r="M63" s="234"/>
      <c r="N63" s="234"/>
      <c r="O63" s="234"/>
      <c r="P63" s="198"/>
      <c r="Q63" s="198"/>
    </row>
    <row r="64" spans="2:17" s="13" customFormat="1" ht="15">
      <c r="B64" s="233"/>
      <c r="C64" s="233"/>
      <c r="D64" s="234"/>
      <c r="E64" s="234"/>
      <c r="F64" s="234"/>
      <c r="G64" s="234"/>
      <c r="H64" s="235"/>
      <c r="I64" s="236"/>
      <c r="K64" s="237"/>
      <c r="L64" s="234"/>
      <c r="M64" s="234"/>
      <c r="N64" s="234"/>
      <c r="O64" s="234"/>
      <c r="P64" s="198"/>
      <c r="Q64" s="198"/>
    </row>
    <row r="65" spans="2:17" s="13" customFormat="1" ht="15">
      <c r="B65" s="233"/>
      <c r="C65" s="233"/>
      <c r="D65" s="234"/>
      <c r="E65" s="234"/>
      <c r="F65" s="234"/>
      <c r="G65" s="234"/>
      <c r="H65" s="235"/>
      <c r="I65" s="236"/>
      <c r="K65" s="237"/>
      <c r="L65" s="234"/>
      <c r="M65" s="234"/>
      <c r="N65" s="234"/>
      <c r="O65" s="234"/>
      <c r="P65" s="198"/>
      <c r="Q65" s="198"/>
    </row>
    <row r="66" spans="2:17" s="13" customFormat="1" ht="15">
      <c r="B66" s="233"/>
      <c r="C66" s="233"/>
      <c r="D66" s="234"/>
      <c r="E66" s="234"/>
      <c r="F66" s="234"/>
      <c r="G66" s="234"/>
      <c r="H66" s="235"/>
      <c r="I66" s="236"/>
      <c r="K66" s="237"/>
      <c r="L66" s="234"/>
      <c r="M66" s="234"/>
      <c r="N66" s="234"/>
      <c r="O66" s="234"/>
      <c r="P66" s="198"/>
      <c r="Q66" s="198"/>
    </row>
    <row r="67" spans="2:17" s="13" customFormat="1" ht="15">
      <c r="B67" s="233"/>
      <c r="C67" s="233"/>
      <c r="D67" s="234"/>
      <c r="E67" s="234"/>
      <c r="F67" s="234"/>
      <c r="G67" s="234"/>
      <c r="H67" s="235"/>
      <c r="I67" s="236"/>
      <c r="K67" s="237"/>
      <c r="L67" s="234"/>
      <c r="M67" s="234"/>
      <c r="N67" s="234"/>
      <c r="O67" s="234"/>
      <c r="P67" s="198"/>
      <c r="Q67" s="198"/>
    </row>
    <row r="68" spans="2:17" s="13" customFormat="1" ht="15">
      <c r="B68" s="233"/>
      <c r="C68" s="233"/>
      <c r="D68" s="234"/>
      <c r="E68" s="234"/>
      <c r="F68" s="234"/>
      <c r="G68" s="234"/>
      <c r="H68" s="235"/>
      <c r="I68" s="236"/>
      <c r="K68" s="237"/>
      <c r="L68" s="234"/>
      <c r="M68" s="234"/>
      <c r="N68" s="234"/>
      <c r="O68" s="234"/>
      <c r="P68" s="198"/>
      <c r="Q68" s="198"/>
    </row>
    <row r="69" spans="2:17" s="13" customFormat="1" ht="15">
      <c r="B69" s="233"/>
      <c r="C69" s="233"/>
      <c r="D69" s="234"/>
      <c r="E69" s="234"/>
      <c r="F69" s="234"/>
      <c r="G69" s="234"/>
      <c r="H69" s="235"/>
      <c r="I69" s="236"/>
      <c r="K69" s="237"/>
      <c r="L69" s="234"/>
      <c r="M69" s="234"/>
      <c r="N69" s="234"/>
      <c r="O69" s="234"/>
      <c r="P69" s="198"/>
      <c r="Q69" s="198"/>
    </row>
    <row r="70" spans="2:17" s="13" customFormat="1" ht="15">
      <c r="B70" s="233"/>
      <c r="C70" s="233"/>
      <c r="D70" s="234"/>
      <c r="E70" s="234"/>
      <c r="F70" s="234"/>
      <c r="G70" s="234"/>
      <c r="H70" s="235"/>
      <c r="I70" s="236"/>
      <c r="K70" s="237"/>
      <c r="L70" s="234"/>
      <c r="M70" s="234"/>
      <c r="N70" s="234"/>
      <c r="O70" s="234"/>
      <c r="P70" s="198"/>
      <c r="Q70" s="198"/>
    </row>
    <row r="71" spans="2:17" s="13" customFormat="1" ht="15">
      <c r="B71" s="233"/>
      <c r="C71" s="233"/>
      <c r="D71" s="234"/>
      <c r="E71" s="234"/>
      <c r="F71" s="234"/>
      <c r="G71" s="234"/>
      <c r="H71" s="235"/>
      <c r="I71" s="236"/>
      <c r="K71" s="237"/>
      <c r="L71" s="234"/>
      <c r="M71" s="234"/>
      <c r="N71" s="234"/>
      <c r="O71" s="234"/>
      <c r="P71" s="198"/>
      <c r="Q71" s="198"/>
    </row>
    <row r="72" spans="2:17" s="13" customFormat="1" ht="15">
      <c r="B72" s="233"/>
      <c r="C72" s="233"/>
      <c r="D72" s="234"/>
      <c r="E72" s="234"/>
      <c r="F72" s="234"/>
      <c r="G72" s="234"/>
      <c r="H72" s="235"/>
      <c r="I72" s="236"/>
      <c r="K72" s="237"/>
      <c r="L72" s="234"/>
      <c r="M72" s="234"/>
      <c r="N72" s="234"/>
      <c r="O72" s="234"/>
      <c r="P72" s="198"/>
      <c r="Q72" s="198"/>
    </row>
    <row r="73" spans="2:17" s="13" customFormat="1" ht="15">
      <c r="B73" s="233"/>
      <c r="C73" s="233"/>
      <c r="D73" s="234"/>
      <c r="E73" s="234"/>
      <c r="F73" s="234"/>
      <c r="G73" s="234"/>
      <c r="H73" s="235"/>
      <c r="I73" s="236"/>
      <c r="K73" s="237"/>
      <c r="L73" s="234"/>
      <c r="M73" s="234"/>
      <c r="N73" s="234"/>
      <c r="O73" s="234"/>
      <c r="P73" s="198"/>
      <c r="Q73" s="198"/>
    </row>
    <row r="74" spans="2:17" s="13" customFormat="1" ht="15">
      <c r="B74" s="233"/>
      <c r="C74" s="233"/>
      <c r="D74" s="234"/>
      <c r="E74" s="234"/>
      <c r="F74" s="234"/>
      <c r="G74" s="234"/>
      <c r="H74" s="235"/>
      <c r="I74" s="236"/>
      <c r="K74" s="237"/>
      <c r="L74" s="234"/>
      <c r="M74" s="234"/>
      <c r="N74" s="234"/>
      <c r="O74" s="234"/>
      <c r="P74" s="198"/>
      <c r="Q74" s="198"/>
    </row>
    <row r="75" spans="2:17" s="13" customFormat="1" ht="15">
      <c r="B75" s="233"/>
      <c r="C75" s="233"/>
      <c r="D75" s="234"/>
      <c r="E75" s="234"/>
      <c r="F75" s="234"/>
      <c r="G75" s="234"/>
      <c r="H75" s="235"/>
      <c r="I75" s="236"/>
      <c r="K75" s="237"/>
      <c r="L75" s="234"/>
      <c r="M75" s="234"/>
      <c r="N75" s="234"/>
      <c r="O75" s="234"/>
      <c r="P75" s="198"/>
      <c r="Q75" s="198"/>
    </row>
    <row r="76" spans="2:17" s="13" customFormat="1" ht="15">
      <c r="B76" s="233"/>
      <c r="C76" s="233"/>
      <c r="D76" s="234"/>
      <c r="E76" s="234"/>
      <c r="F76" s="234"/>
      <c r="G76" s="234"/>
      <c r="H76" s="235"/>
      <c r="I76" s="236"/>
      <c r="K76" s="237"/>
      <c r="L76" s="234"/>
      <c r="M76" s="234"/>
      <c r="N76" s="234"/>
      <c r="O76" s="234"/>
      <c r="P76" s="198"/>
      <c r="Q76" s="198"/>
    </row>
    <row r="77" spans="2:17" s="13" customFormat="1" ht="15">
      <c r="B77" s="233"/>
      <c r="C77" s="233"/>
      <c r="D77" s="234"/>
      <c r="E77" s="234"/>
      <c r="F77" s="234"/>
      <c r="G77" s="234"/>
      <c r="H77" s="235"/>
      <c r="I77" s="236"/>
      <c r="K77" s="237"/>
      <c r="L77" s="234"/>
      <c r="M77" s="234"/>
      <c r="N77" s="234"/>
      <c r="O77" s="234"/>
      <c r="P77" s="198"/>
      <c r="Q77" s="198"/>
    </row>
    <row r="78" spans="2:17" s="13" customFormat="1" ht="15">
      <c r="B78" s="233"/>
      <c r="C78" s="233"/>
      <c r="D78" s="234"/>
      <c r="E78" s="234"/>
      <c r="F78" s="234"/>
      <c r="G78" s="234"/>
      <c r="H78" s="235"/>
      <c r="I78" s="236"/>
      <c r="K78" s="237"/>
      <c r="L78" s="234"/>
      <c r="M78" s="234"/>
      <c r="N78" s="234"/>
      <c r="O78" s="234"/>
      <c r="P78" s="198"/>
      <c r="Q78" s="198"/>
    </row>
    <row r="79" spans="2:17" s="13" customFormat="1" ht="15">
      <c r="B79" s="233"/>
      <c r="C79" s="233"/>
      <c r="D79" s="234"/>
      <c r="E79" s="234"/>
      <c r="F79" s="234"/>
      <c r="G79" s="234"/>
      <c r="H79" s="235"/>
      <c r="I79" s="236"/>
      <c r="K79" s="237"/>
      <c r="L79" s="234"/>
      <c r="M79" s="234"/>
      <c r="N79" s="234"/>
      <c r="O79" s="234"/>
      <c r="P79" s="198"/>
      <c r="Q79" s="198"/>
    </row>
    <row r="80" spans="2:17" s="13" customFormat="1" ht="15">
      <c r="B80" s="233"/>
      <c r="C80" s="233"/>
      <c r="D80" s="234"/>
      <c r="E80" s="234"/>
      <c r="F80" s="234"/>
      <c r="G80" s="234"/>
      <c r="H80" s="235"/>
      <c r="I80" s="236"/>
      <c r="K80" s="237"/>
      <c r="L80" s="234"/>
      <c r="M80" s="234"/>
      <c r="N80" s="234"/>
      <c r="O80" s="234"/>
      <c r="P80" s="198"/>
      <c r="Q80" s="198"/>
    </row>
    <row r="81" spans="2:17" s="13" customFormat="1" ht="15">
      <c r="B81" s="233"/>
      <c r="C81" s="233"/>
      <c r="D81" s="234"/>
      <c r="E81" s="234"/>
      <c r="F81" s="234"/>
      <c r="G81" s="234"/>
      <c r="H81" s="235"/>
      <c r="I81" s="236"/>
      <c r="K81" s="237"/>
      <c r="L81" s="234"/>
      <c r="M81" s="234"/>
      <c r="N81" s="234"/>
      <c r="O81" s="234"/>
      <c r="P81" s="198"/>
      <c r="Q81" s="198"/>
    </row>
    <row r="82" spans="2:17" s="13" customFormat="1" ht="15">
      <c r="B82" s="233"/>
      <c r="C82" s="233"/>
      <c r="D82" s="234"/>
      <c r="E82" s="234"/>
      <c r="F82" s="234"/>
      <c r="G82" s="234"/>
      <c r="H82" s="235"/>
      <c r="I82" s="236"/>
      <c r="K82" s="237"/>
      <c r="L82" s="234"/>
      <c r="M82" s="234"/>
      <c r="N82" s="234"/>
      <c r="O82" s="234"/>
      <c r="P82" s="198"/>
      <c r="Q82" s="198"/>
    </row>
    <row r="83" spans="2:17" s="13" customFormat="1" ht="15">
      <c r="B83" s="233"/>
      <c r="C83" s="233"/>
      <c r="D83" s="234"/>
      <c r="E83" s="234"/>
      <c r="F83" s="234"/>
      <c r="G83" s="234"/>
      <c r="H83" s="235"/>
      <c r="I83" s="236"/>
      <c r="K83" s="237"/>
      <c r="L83" s="234"/>
      <c r="M83" s="234"/>
      <c r="N83" s="234"/>
      <c r="O83" s="234"/>
      <c r="P83" s="198"/>
      <c r="Q83" s="198"/>
    </row>
    <row r="84" spans="2:17" s="13" customFormat="1" ht="15">
      <c r="B84" s="233"/>
      <c r="C84" s="233"/>
      <c r="D84" s="234"/>
      <c r="E84" s="234"/>
      <c r="F84" s="234"/>
      <c r="G84" s="234"/>
      <c r="H84" s="235"/>
      <c r="I84" s="236"/>
      <c r="K84" s="237"/>
      <c r="L84" s="234"/>
      <c r="M84" s="234"/>
      <c r="N84" s="234"/>
      <c r="O84" s="234"/>
      <c r="P84" s="198"/>
      <c r="Q84" s="198"/>
    </row>
    <row r="85" spans="2:17" s="13" customFormat="1" ht="15">
      <c r="B85" s="233"/>
      <c r="C85" s="233"/>
      <c r="D85" s="234"/>
      <c r="E85" s="234"/>
      <c r="F85" s="234"/>
      <c r="G85" s="234"/>
      <c r="H85" s="235"/>
      <c r="I85" s="236"/>
      <c r="K85" s="237"/>
      <c r="L85" s="234"/>
      <c r="M85" s="234"/>
      <c r="N85" s="234"/>
      <c r="O85" s="234"/>
      <c r="P85" s="198"/>
      <c r="Q85" s="198"/>
    </row>
    <row r="86" spans="2:17" s="13" customFormat="1" ht="15">
      <c r="B86" s="233"/>
      <c r="C86" s="233"/>
      <c r="D86" s="234"/>
      <c r="E86" s="234"/>
      <c r="F86" s="234"/>
      <c r="G86" s="234"/>
      <c r="H86" s="235"/>
      <c r="I86" s="236"/>
      <c r="K86" s="237"/>
      <c r="L86" s="234"/>
      <c r="M86" s="234"/>
      <c r="N86" s="234"/>
      <c r="O86" s="234"/>
      <c r="P86" s="198"/>
      <c r="Q86" s="198"/>
    </row>
    <row r="87" spans="2:17" s="13" customFormat="1" ht="15">
      <c r="B87" s="233"/>
      <c r="C87" s="233"/>
      <c r="D87" s="234"/>
      <c r="E87" s="234"/>
      <c r="F87" s="234"/>
      <c r="G87" s="234"/>
      <c r="H87" s="235"/>
      <c r="I87" s="236"/>
      <c r="K87" s="237"/>
      <c r="L87" s="234"/>
      <c r="M87" s="234"/>
      <c r="N87" s="234"/>
      <c r="O87" s="234"/>
      <c r="P87" s="198"/>
      <c r="Q87" s="198"/>
    </row>
    <row r="88" spans="2:17" s="13" customFormat="1" ht="15">
      <c r="B88" s="233"/>
      <c r="C88" s="233"/>
      <c r="D88" s="234"/>
      <c r="E88" s="234"/>
      <c r="F88" s="234"/>
      <c r="G88" s="234"/>
      <c r="H88" s="235"/>
      <c r="I88" s="236"/>
      <c r="K88" s="237"/>
      <c r="L88" s="234"/>
      <c r="M88" s="234"/>
      <c r="N88" s="234"/>
      <c r="O88" s="234"/>
      <c r="P88" s="198"/>
      <c r="Q88" s="198"/>
    </row>
    <row r="89" spans="2:17" s="13" customFormat="1" ht="15">
      <c r="B89" s="233"/>
      <c r="C89" s="233"/>
      <c r="D89" s="234"/>
      <c r="E89" s="234"/>
      <c r="F89" s="234"/>
      <c r="G89" s="234"/>
      <c r="H89" s="235"/>
      <c r="I89" s="236"/>
      <c r="K89" s="237"/>
      <c r="L89" s="234"/>
      <c r="M89" s="234"/>
      <c r="N89" s="234"/>
      <c r="O89" s="234"/>
      <c r="P89" s="198"/>
      <c r="Q89" s="198"/>
    </row>
    <row r="90" spans="2:17" s="13" customFormat="1" ht="15">
      <c r="B90" s="233"/>
      <c r="C90" s="233"/>
      <c r="D90" s="234"/>
      <c r="E90" s="234"/>
      <c r="F90" s="234"/>
      <c r="G90" s="234"/>
      <c r="H90" s="235"/>
      <c r="I90" s="236"/>
      <c r="K90" s="237"/>
      <c r="L90" s="234"/>
      <c r="M90" s="234"/>
      <c r="N90" s="234"/>
      <c r="O90" s="234"/>
      <c r="P90" s="198"/>
      <c r="Q90" s="198"/>
    </row>
    <row r="91" spans="2:17" s="13" customFormat="1" ht="15">
      <c r="B91" s="233"/>
      <c r="C91" s="233"/>
      <c r="D91" s="234"/>
      <c r="E91" s="234"/>
      <c r="F91" s="234"/>
      <c r="G91" s="234"/>
      <c r="H91" s="235"/>
      <c r="I91" s="236"/>
      <c r="K91" s="237"/>
      <c r="L91" s="234"/>
      <c r="M91" s="234"/>
      <c r="N91" s="234"/>
      <c r="O91" s="234"/>
      <c r="P91" s="198"/>
      <c r="Q91" s="198"/>
    </row>
    <row r="92" spans="2:17" s="13" customFormat="1" ht="15">
      <c r="B92" s="233"/>
      <c r="C92" s="233"/>
      <c r="D92" s="234"/>
      <c r="E92" s="234"/>
      <c r="F92" s="234"/>
      <c r="G92" s="234"/>
      <c r="H92" s="235"/>
      <c r="I92" s="236"/>
      <c r="K92" s="237"/>
      <c r="L92" s="234"/>
      <c r="M92" s="234"/>
      <c r="N92" s="234"/>
      <c r="O92" s="234"/>
      <c r="P92" s="198"/>
      <c r="Q92" s="198"/>
    </row>
    <row r="93" spans="2:17" s="13" customFormat="1" ht="15">
      <c r="B93" s="233"/>
      <c r="C93" s="233"/>
      <c r="D93" s="234"/>
      <c r="E93" s="234"/>
      <c r="F93" s="234"/>
      <c r="G93" s="234"/>
      <c r="H93" s="235"/>
      <c r="I93" s="236"/>
      <c r="K93" s="237"/>
      <c r="L93" s="234"/>
      <c r="M93" s="234"/>
      <c r="N93" s="234"/>
      <c r="O93" s="234"/>
      <c r="P93" s="198"/>
      <c r="Q93" s="198"/>
    </row>
    <row r="94" spans="2:17" s="13" customFormat="1" ht="15">
      <c r="B94" s="233"/>
      <c r="C94" s="233"/>
      <c r="D94" s="234"/>
      <c r="E94" s="234"/>
      <c r="F94" s="234"/>
      <c r="G94" s="234"/>
      <c r="H94" s="235"/>
      <c r="I94" s="236"/>
      <c r="K94" s="237"/>
      <c r="L94" s="234"/>
      <c r="M94" s="234"/>
      <c r="N94" s="234"/>
      <c r="O94" s="234"/>
      <c r="P94" s="198"/>
      <c r="Q94" s="198"/>
    </row>
  </sheetData>
  <sheetProtection/>
  <autoFilter ref="A16:BV17"/>
  <mergeCells count="28">
    <mergeCell ref="A13:A15"/>
    <mergeCell ref="B13:B15"/>
    <mergeCell ref="C13:C15"/>
    <mergeCell ref="D10:L10"/>
    <mergeCell ref="L14:M14"/>
    <mergeCell ref="A5:C5"/>
    <mergeCell ref="A6:C6"/>
    <mergeCell ref="A7:C7"/>
    <mergeCell ref="A8:C8"/>
    <mergeCell ref="A10:C10"/>
    <mergeCell ref="D11:L11"/>
    <mergeCell ref="D6:L6"/>
    <mergeCell ref="D5:L5"/>
    <mergeCell ref="D7:L7"/>
    <mergeCell ref="A9:C9"/>
    <mergeCell ref="D8:L8"/>
    <mergeCell ref="D9:L9"/>
    <mergeCell ref="D13:M13"/>
    <mergeCell ref="F14:G14"/>
    <mergeCell ref="H14:H15"/>
    <mergeCell ref="K14:K15"/>
    <mergeCell ref="P13:P15"/>
    <mergeCell ref="Q13:Q15"/>
    <mergeCell ref="N13:N15"/>
    <mergeCell ref="O13:O14"/>
    <mergeCell ref="D14:D15"/>
    <mergeCell ref="I14:J14"/>
    <mergeCell ref="E14:E15"/>
  </mergeCells>
  <hyperlinks>
    <hyperlink ref="D8" r:id="rId1" display="zakupki@yargk.ru"/>
  </hyperlinks>
  <printOptions horizontalCentered="1"/>
  <pageMargins left="0.1968503937007874" right="0.1968503937007874" top="0.1968503937007874" bottom="0.5905511811023623" header="0" footer="0"/>
  <pageSetup fitToHeight="0" fitToWidth="1" horizontalDpi="600" verticalDpi="600" orientation="landscape" paperSize="9" scale="44" r:id="rId2"/>
  <headerFooter>
    <oddHeader>&amp;L&amp;P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CA140"/>
  <sheetViews>
    <sheetView view="pageBreakPreview" zoomScale="70" zoomScaleNormal="55" zoomScaleSheetLayoutView="70" workbookViewId="0" topLeftCell="A21">
      <selection activeCell="K25" sqref="K25"/>
    </sheetView>
  </sheetViews>
  <sheetFormatPr defaultColWidth="9.140625" defaultRowHeight="15"/>
  <cols>
    <col min="1" max="1" width="7.57421875" style="1" customWidth="1"/>
    <col min="2" max="2" width="9.140625" style="25" customWidth="1"/>
    <col min="3" max="3" width="12.8515625" style="25" customWidth="1"/>
    <col min="4" max="4" width="31.140625" style="5" customWidth="1"/>
    <col min="5" max="5" width="75.7109375" style="5" customWidth="1"/>
    <col min="6" max="6" width="9.140625" style="5" customWidth="1"/>
    <col min="7" max="7" width="10.8515625" style="5" customWidth="1"/>
    <col min="8" max="8" width="11.140625" style="29" customWidth="1"/>
    <col min="9" max="9" width="13.140625" style="31" customWidth="1"/>
    <col min="10" max="10" width="20.8515625" style="1" customWidth="1"/>
    <col min="11" max="11" width="31.421875" style="105" customWidth="1"/>
    <col min="12" max="12" width="14.7109375" style="5" customWidth="1"/>
    <col min="13" max="13" width="13.7109375" style="5" customWidth="1"/>
    <col min="14" max="14" width="13.8515625" style="5" customWidth="1"/>
    <col min="15" max="15" width="13.28125" style="5" customWidth="1"/>
    <col min="16" max="16" width="15.7109375" style="5" customWidth="1"/>
    <col min="17" max="17" width="10.00390625" style="5" customWidth="1"/>
    <col min="18" max="18" width="11.28125" style="22" customWidth="1"/>
    <col min="19" max="19" width="13.421875" style="12" customWidth="1"/>
    <col min="20" max="20" width="26.28125" style="12" customWidth="1"/>
    <col min="21" max="21" width="21.7109375" style="13" customWidth="1"/>
    <col min="22" max="16384" width="9.140625" style="1" customWidth="1"/>
  </cols>
  <sheetData>
    <row r="1" spans="2:21" s="2" customFormat="1" ht="11.25" customHeight="1">
      <c r="B1" s="23"/>
      <c r="C1" s="23"/>
      <c r="D1" s="4"/>
      <c r="E1" s="4"/>
      <c r="F1" s="4"/>
      <c r="G1" s="4"/>
      <c r="H1" s="27"/>
      <c r="I1" s="30"/>
      <c r="K1" s="101"/>
      <c r="L1" s="4"/>
      <c r="M1" s="4"/>
      <c r="N1" s="4"/>
      <c r="O1" s="4"/>
      <c r="P1" s="4"/>
      <c r="Q1" s="4"/>
      <c r="R1" s="21"/>
      <c r="S1" s="19"/>
      <c r="T1" s="19"/>
      <c r="U1" s="68"/>
    </row>
    <row r="2" spans="2:21" s="2" customFormat="1" ht="12.75" customHeight="1">
      <c r="B2" s="23"/>
      <c r="C2" s="23"/>
      <c r="D2" s="4"/>
      <c r="E2" s="4"/>
      <c r="F2" s="4"/>
      <c r="G2" s="4"/>
      <c r="H2" s="27"/>
      <c r="I2" s="30"/>
      <c r="K2" s="101"/>
      <c r="L2" s="4"/>
      <c r="M2" s="4"/>
      <c r="N2" s="4"/>
      <c r="O2" s="4"/>
      <c r="P2" s="4"/>
      <c r="Q2" s="272" t="s">
        <v>36</v>
      </c>
      <c r="R2" s="272"/>
      <c r="S2" s="20"/>
      <c r="T2" s="20"/>
      <c r="U2" s="68"/>
    </row>
    <row r="3" spans="2:21" s="2" customFormat="1" ht="15">
      <c r="B3" s="23"/>
      <c r="C3" s="23"/>
      <c r="D3" s="4"/>
      <c r="E3" s="26" t="s">
        <v>112</v>
      </c>
      <c r="F3" s="4"/>
      <c r="G3" s="4"/>
      <c r="H3" s="27"/>
      <c r="I3" s="28"/>
      <c r="K3" s="101"/>
      <c r="L3" s="4"/>
      <c r="M3" s="4"/>
      <c r="N3" s="4"/>
      <c r="O3" s="4"/>
      <c r="P3" s="4"/>
      <c r="Q3" s="4" t="s">
        <v>59</v>
      </c>
      <c r="R3" s="21"/>
      <c r="S3" s="19"/>
      <c r="T3" s="19"/>
      <c r="U3" s="68"/>
    </row>
    <row r="4" spans="2:21" s="2" customFormat="1" ht="15">
      <c r="B4" s="23"/>
      <c r="C4" s="23"/>
      <c r="D4" s="4"/>
      <c r="E4" s="27"/>
      <c r="F4" s="28"/>
      <c r="G4" s="4"/>
      <c r="H4" s="4"/>
      <c r="I4" s="4"/>
      <c r="J4" s="4"/>
      <c r="K4" s="101"/>
      <c r="L4" s="4"/>
      <c r="M4" s="4"/>
      <c r="N4" s="4"/>
      <c r="O4" s="4"/>
      <c r="P4" s="4"/>
      <c r="Q4" s="4"/>
      <c r="R4" s="21"/>
      <c r="S4" s="19"/>
      <c r="T4" s="19"/>
      <c r="U4" s="68"/>
    </row>
    <row r="5" spans="1:21" s="2" customFormat="1" ht="15" customHeight="1">
      <c r="A5" s="266" t="s">
        <v>0</v>
      </c>
      <c r="B5" s="266"/>
      <c r="C5" s="266"/>
      <c r="D5" s="269" t="str">
        <f>'[1]План закупки'!D5</f>
        <v>Акционерное общество "Малая комплексная энергетика"</v>
      </c>
      <c r="E5" s="270"/>
      <c r="F5" s="270"/>
      <c r="G5" s="270"/>
      <c r="H5" s="270"/>
      <c r="I5" s="270"/>
      <c r="J5" s="270"/>
      <c r="K5" s="270"/>
      <c r="L5" s="270"/>
      <c r="M5" s="273"/>
      <c r="N5" s="4"/>
      <c r="O5" s="4"/>
      <c r="P5" s="4"/>
      <c r="Q5" s="4"/>
      <c r="R5" s="21"/>
      <c r="S5" s="19"/>
      <c r="T5" s="19"/>
      <c r="U5" s="68"/>
    </row>
    <row r="6" spans="1:21" s="2" customFormat="1" ht="12.75">
      <c r="A6" s="266" t="s">
        <v>1</v>
      </c>
      <c r="B6" s="266"/>
      <c r="C6" s="266"/>
      <c r="D6" s="267" t="str">
        <f>'[1]План закупки'!D6</f>
        <v>150040, г.Ярославль, ул.Победы, д.28а</v>
      </c>
      <c r="E6" s="268"/>
      <c r="F6" s="268"/>
      <c r="G6" s="268"/>
      <c r="H6" s="268"/>
      <c r="I6" s="268"/>
      <c r="J6" s="268"/>
      <c r="K6" s="268"/>
      <c r="L6" s="268"/>
      <c r="M6" s="274"/>
      <c r="N6" s="4"/>
      <c r="O6" s="4"/>
      <c r="P6" s="4" t="s">
        <v>109</v>
      </c>
      <c r="Q6" s="275"/>
      <c r="R6" s="275"/>
      <c r="S6" s="19" t="s">
        <v>110</v>
      </c>
      <c r="T6" s="19"/>
      <c r="U6" s="68"/>
    </row>
    <row r="7" spans="1:21" s="2" customFormat="1" ht="15" customHeight="1">
      <c r="A7" s="266" t="s">
        <v>2</v>
      </c>
      <c r="B7" s="266"/>
      <c r="C7" s="266"/>
      <c r="D7" s="269" t="s">
        <v>37</v>
      </c>
      <c r="E7" s="270"/>
      <c r="F7" s="270"/>
      <c r="G7" s="270"/>
      <c r="H7" s="270"/>
      <c r="I7" s="270"/>
      <c r="J7" s="270"/>
      <c r="K7" s="270"/>
      <c r="L7" s="270"/>
      <c r="M7" s="273"/>
      <c r="N7" s="4"/>
      <c r="O7" s="4"/>
      <c r="P7" s="4"/>
      <c r="Q7" s="276" t="s">
        <v>111</v>
      </c>
      <c r="R7" s="276"/>
      <c r="S7" s="276"/>
      <c r="T7" s="19"/>
      <c r="U7" s="68"/>
    </row>
    <row r="8" spans="1:21" s="2" customFormat="1" ht="15">
      <c r="A8" s="266" t="s">
        <v>3</v>
      </c>
      <c r="B8" s="266"/>
      <c r="C8" s="266"/>
      <c r="D8" s="256" t="str">
        <f>'[1]План закупки'!D8</f>
        <v>zakupki@yargk.ru</v>
      </c>
      <c r="E8" s="257"/>
      <c r="F8" s="257"/>
      <c r="G8" s="257"/>
      <c r="H8" s="257"/>
      <c r="I8" s="257"/>
      <c r="J8" s="257"/>
      <c r="K8" s="257"/>
      <c r="L8" s="257"/>
      <c r="M8" s="277"/>
      <c r="N8" s="4"/>
      <c r="O8" s="4"/>
      <c r="P8" s="4"/>
      <c r="Q8" s="4"/>
      <c r="R8" s="21"/>
      <c r="S8" s="19"/>
      <c r="T8" s="19"/>
      <c r="U8" s="68"/>
    </row>
    <row r="9" spans="1:21" s="2" customFormat="1" ht="12.75">
      <c r="A9" s="266" t="s">
        <v>4</v>
      </c>
      <c r="B9" s="266"/>
      <c r="C9" s="266"/>
      <c r="D9" s="258" t="s">
        <v>106</v>
      </c>
      <c r="E9" s="259"/>
      <c r="F9" s="259"/>
      <c r="G9" s="259"/>
      <c r="H9" s="259"/>
      <c r="I9" s="259"/>
      <c r="J9" s="259"/>
      <c r="K9" s="259"/>
      <c r="L9" s="259"/>
      <c r="M9" s="278"/>
      <c r="N9" s="4"/>
      <c r="O9" s="4"/>
      <c r="P9" s="4"/>
      <c r="Q9" s="4"/>
      <c r="R9" s="21"/>
      <c r="S9" s="19"/>
      <c r="T9" s="19"/>
      <c r="U9" s="68"/>
    </row>
    <row r="10" spans="1:21" s="2" customFormat="1" ht="12.75">
      <c r="A10" s="266" t="s">
        <v>5</v>
      </c>
      <c r="B10" s="266"/>
      <c r="C10" s="266"/>
      <c r="D10" s="258" t="s">
        <v>107</v>
      </c>
      <c r="E10" s="259"/>
      <c r="F10" s="259"/>
      <c r="G10" s="259"/>
      <c r="H10" s="259"/>
      <c r="I10" s="259"/>
      <c r="J10" s="259"/>
      <c r="K10" s="259"/>
      <c r="L10" s="259"/>
      <c r="M10" s="278"/>
      <c r="N10" s="4"/>
      <c r="O10" s="4"/>
      <c r="P10" s="4"/>
      <c r="Q10" s="4"/>
      <c r="R10" s="21"/>
      <c r="S10" s="19"/>
      <c r="T10" s="19"/>
      <c r="U10" s="68"/>
    </row>
    <row r="11" spans="1:21" s="2" customFormat="1" ht="12.75">
      <c r="A11" s="11" t="s">
        <v>6</v>
      </c>
      <c r="B11" s="24"/>
      <c r="C11" s="24"/>
      <c r="D11" s="258" t="s">
        <v>108</v>
      </c>
      <c r="E11" s="259"/>
      <c r="F11" s="259"/>
      <c r="G11" s="259"/>
      <c r="H11" s="259"/>
      <c r="I11" s="259"/>
      <c r="J11" s="259"/>
      <c r="K11" s="259"/>
      <c r="L11" s="259"/>
      <c r="M11" s="278"/>
      <c r="N11" s="4"/>
      <c r="O11" s="4"/>
      <c r="P11" s="4"/>
      <c r="Q11" s="4"/>
      <c r="R11" s="21"/>
      <c r="S11" s="19"/>
      <c r="T11" s="19"/>
      <c r="U11" s="68"/>
    </row>
    <row r="12" spans="2:21" s="2" customFormat="1" ht="8.25" customHeight="1" thickBot="1">
      <c r="B12" s="23"/>
      <c r="C12" s="23"/>
      <c r="D12" s="4"/>
      <c r="E12" s="4"/>
      <c r="F12" s="4"/>
      <c r="G12" s="4"/>
      <c r="H12" s="27"/>
      <c r="I12" s="30"/>
      <c r="K12" s="101"/>
      <c r="L12" s="4"/>
      <c r="M12" s="4"/>
      <c r="N12" s="4"/>
      <c r="O12" s="4"/>
      <c r="P12" s="4"/>
      <c r="Q12" s="4"/>
      <c r="R12" s="21"/>
      <c r="S12" s="19"/>
      <c r="T12" s="19"/>
      <c r="U12" s="68"/>
    </row>
    <row r="13" spans="1:21" s="6" customFormat="1" ht="13.5" customHeight="1" thickBot="1">
      <c r="A13" s="249" t="s">
        <v>7</v>
      </c>
      <c r="B13" s="262" t="s">
        <v>8</v>
      </c>
      <c r="C13" s="249" t="s">
        <v>35</v>
      </c>
      <c r="D13" s="252" t="s">
        <v>9</v>
      </c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1"/>
      <c r="P13" s="249" t="s">
        <v>10</v>
      </c>
      <c r="Q13" s="249" t="s">
        <v>11</v>
      </c>
      <c r="R13" s="249" t="s">
        <v>24</v>
      </c>
      <c r="S13" s="249" t="s">
        <v>44</v>
      </c>
      <c r="T13" s="249" t="s">
        <v>25</v>
      </c>
      <c r="U13" s="193"/>
    </row>
    <row r="14" spans="1:21" s="6" customFormat="1" ht="30" customHeight="1" thickBot="1">
      <c r="A14" s="250"/>
      <c r="B14" s="271"/>
      <c r="C14" s="250"/>
      <c r="D14" s="249" t="s">
        <v>12</v>
      </c>
      <c r="E14" s="249" t="s">
        <v>13</v>
      </c>
      <c r="F14" s="254" t="s">
        <v>14</v>
      </c>
      <c r="G14" s="255"/>
      <c r="H14" s="262" t="s">
        <v>15</v>
      </c>
      <c r="I14" s="254" t="s">
        <v>16</v>
      </c>
      <c r="J14" s="255"/>
      <c r="K14" s="264" t="s">
        <v>22</v>
      </c>
      <c r="L14" s="254" t="s">
        <v>17</v>
      </c>
      <c r="M14" s="279"/>
      <c r="N14" s="279"/>
      <c r="O14" s="255"/>
      <c r="P14" s="250"/>
      <c r="Q14" s="251"/>
      <c r="R14" s="250"/>
      <c r="S14" s="250"/>
      <c r="T14" s="250"/>
      <c r="U14" s="193"/>
    </row>
    <row r="15" spans="1:79" s="6" customFormat="1" ht="67.5" customHeight="1" thickBot="1">
      <c r="A15" s="251"/>
      <c r="B15" s="263"/>
      <c r="C15" s="251"/>
      <c r="D15" s="251"/>
      <c r="E15" s="251"/>
      <c r="F15" s="7" t="s">
        <v>18</v>
      </c>
      <c r="G15" s="8" t="s">
        <v>19</v>
      </c>
      <c r="H15" s="263"/>
      <c r="I15" s="9" t="s">
        <v>20</v>
      </c>
      <c r="J15" s="7" t="s">
        <v>19</v>
      </c>
      <c r="K15" s="265"/>
      <c r="L15" s="7" t="s">
        <v>26</v>
      </c>
      <c r="M15" s="7" t="s">
        <v>27</v>
      </c>
      <c r="N15" s="7" t="s">
        <v>28</v>
      </c>
      <c r="O15" s="7" t="s">
        <v>29</v>
      </c>
      <c r="P15" s="251"/>
      <c r="Q15" s="8" t="s">
        <v>21</v>
      </c>
      <c r="R15" s="251"/>
      <c r="S15" s="251"/>
      <c r="T15" s="251"/>
      <c r="U15" s="194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</row>
    <row r="16" spans="1:79" s="10" customFormat="1" ht="15.75">
      <c r="A16" s="210">
        <v>1</v>
      </c>
      <c r="B16" s="15">
        <v>2</v>
      </c>
      <c r="C16" s="214">
        <v>3</v>
      </c>
      <c r="D16" s="214">
        <v>4</v>
      </c>
      <c r="E16" s="214">
        <v>5</v>
      </c>
      <c r="F16" s="214">
        <v>6</v>
      </c>
      <c r="G16" s="214">
        <v>7</v>
      </c>
      <c r="H16" s="15">
        <v>8</v>
      </c>
      <c r="I16" s="16">
        <v>9</v>
      </c>
      <c r="J16" s="210">
        <v>10</v>
      </c>
      <c r="K16" s="102">
        <v>11</v>
      </c>
      <c r="L16" s="214">
        <v>12</v>
      </c>
      <c r="M16" s="17" t="s">
        <v>30</v>
      </c>
      <c r="N16" s="17" t="s">
        <v>31</v>
      </c>
      <c r="O16" s="214">
        <v>13</v>
      </c>
      <c r="P16" s="214">
        <v>14</v>
      </c>
      <c r="Q16" s="210">
        <v>15</v>
      </c>
      <c r="R16" s="210" t="s">
        <v>32</v>
      </c>
      <c r="S16" s="210" t="s">
        <v>33</v>
      </c>
      <c r="T16" s="213" t="s">
        <v>34</v>
      </c>
      <c r="U16" s="165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</row>
    <row r="17" spans="1:21" s="82" customFormat="1" ht="21.75" customHeight="1">
      <c r="A17" s="78"/>
      <c r="B17" s="79"/>
      <c r="C17" s="80"/>
      <c r="D17" s="280" t="s">
        <v>38</v>
      </c>
      <c r="E17" s="280"/>
      <c r="F17" s="280"/>
      <c r="G17" s="280"/>
      <c r="H17" s="280"/>
      <c r="I17" s="280"/>
      <c r="J17" s="80"/>
      <c r="K17" s="103"/>
      <c r="L17" s="80"/>
      <c r="M17" s="81"/>
      <c r="N17" s="81"/>
      <c r="O17" s="80"/>
      <c r="P17" s="80"/>
      <c r="Q17" s="80"/>
      <c r="R17" s="80"/>
      <c r="S17" s="80"/>
      <c r="T17" s="80"/>
      <c r="U17" s="195"/>
    </row>
    <row r="18" spans="1:79" s="123" customFormat="1" ht="48" customHeight="1">
      <c r="A18" s="129">
        <v>1</v>
      </c>
      <c r="B18" s="164" t="s">
        <v>82</v>
      </c>
      <c r="C18" s="129" t="s">
        <v>81</v>
      </c>
      <c r="D18" s="130" t="s">
        <v>149</v>
      </c>
      <c r="E18" s="131" t="s">
        <v>148</v>
      </c>
      <c r="F18" s="129">
        <v>168</v>
      </c>
      <c r="G18" s="129" t="s">
        <v>76</v>
      </c>
      <c r="H18" s="129">
        <v>43.8</v>
      </c>
      <c r="I18" s="131">
        <v>78246</v>
      </c>
      <c r="J18" s="134" t="s">
        <v>77</v>
      </c>
      <c r="K18" s="170">
        <v>2319129.8</v>
      </c>
      <c r="L18" s="133">
        <v>44501</v>
      </c>
      <c r="M18" s="133">
        <v>44531</v>
      </c>
      <c r="N18" s="133">
        <v>44896</v>
      </c>
      <c r="O18" s="133">
        <v>44896</v>
      </c>
      <c r="P18" s="129" t="s">
        <v>78</v>
      </c>
      <c r="Q18" s="129" t="s">
        <v>66</v>
      </c>
      <c r="R18" s="129" t="s">
        <v>60</v>
      </c>
      <c r="S18" s="129" t="s">
        <v>147</v>
      </c>
      <c r="T18" s="129" t="s">
        <v>104</v>
      </c>
      <c r="U18" s="165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</row>
    <row r="19" spans="1:79" s="166" customFormat="1" ht="60" customHeight="1">
      <c r="A19" s="129">
        <v>2</v>
      </c>
      <c r="B19" s="164" t="s">
        <v>84</v>
      </c>
      <c r="C19" s="129" t="s">
        <v>83</v>
      </c>
      <c r="D19" s="144" t="s">
        <v>150</v>
      </c>
      <c r="E19" s="136" t="s">
        <v>146</v>
      </c>
      <c r="F19" s="129">
        <v>113</v>
      </c>
      <c r="G19" s="129" t="s">
        <v>80</v>
      </c>
      <c r="H19" s="167">
        <v>1228</v>
      </c>
      <c r="I19" s="131">
        <v>78246</v>
      </c>
      <c r="J19" s="134" t="s">
        <v>77</v>
      </c>
      <c r="K19" s="170">
        <v>2068040</v>
      </c>
      <c r="L19" s="133">
        <v>44409</v>
      </c>
      <c r="M19" s="133">
        <v>44440</v>
      </c>
      <c r="N19" s="133">
        <v>44896</v>
      </c>
      <c r="O19" s="133">
        <v>44896</v>
      </c>
      <c r="P19" s="129" t="s">
        <v>78</v>
      </c>
      <c r="Q19" s="129" t="s">
        <v>66</v>
      </c>
      <c r="R19" s="129" t="s">
        <v>60</v>
      </c>
      <c r="S19" s="129" t="s">
        <v>147</v>
      </c>
      <c r="T19" s="129" t="s">
        <v>79</v>
      </c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165"/>
      <c r="BD19" s="165"/>
      <c r="BE19" s="165"/>
      <c r="BF19" s="165"/>
      <c r="BG19" s="165"/>
      <c r="BH19" s="165"/>
      <c r="BI19" s="165"/>
      <c r="BJ19" s="165"/>
      <c r="BK19" s="165"/>
      <c r="BL19" s="165"/>
      <c r="BM19" s="165"/>
      <c r="BN19" s="165"/>
      <c r="BO19" s="165"/>
      <c r="BP19" s="165"/>
      <c r="BQ19" s="165"/>
      <c r="BR19" s="165"/>
      <c r="BS19" s="165"/>
      <c r="BT19" s="165"/>
      <c r="BU19" s="165"/>
      <c r="BV19" s="165"/>
      <c r="BW19" s="165"/>
      <c r="BX19" s="165"/>
      <c r="BY19" s="165"/>
      <c r="BZ19" s="165"/>
      <c r="CA19" s="165"/>
    </row>
    <row r="20" spans="1:79" s="123" customFormat="1" ht="120.75" customHeight="1">
      <c r="A20" s="129">
        <v>3</v>
      </c>
      <c r="B20" s="164" t="s">
        <v>86</v>
      </c>
      <c r="C20" s="129" t="s">
        <v>85</v>
      </c>
      <c r="D20" s="144" t="s">
        <v>173</v>
      </c>
      <c r="E20" s="136" t="s">
        <v>280</v>
      </c>
      <c r="F20" s="129">
        <v>168</v>
      </c>
      <c r="G20" s="129" t="s">
        <v>76</v>
      </c>
      <c r="H20" s="129">
        <v>2221</v>
      </c>
      <c r="I20" s="131">
        <v>78246</v>
      </c>
      <c r="J20" s="134" t="s">
        <v>77</v>
      </c>
      <c r="K20" s="168">
        <v>11549200</v>
      </c>
      <c r="L20" s="169">
        <v>44410</v>
      </c>
      <c r="M20" s="169">
        <v>44440</v>
      </c>
      <c r="N20" s="169">
        <v>44896</v>
      </c>
      <c r="O20" s="169">
        <v>44896</v>
      </c>
      <c r="P20" s="163" t="s">
        <v>78</v>
      </c>
      <c r="Q20" s="163" t="s">
        <v>66</v>
      </c>
      <c r="R20" s="163" t="s">
        <v>60</v>
      </c>
      <c r="S20" s="163" t="s">
        <v>147</v>
      </c>
      <c r="T20" s="129" t="s">
        <v>79</v>
      </c>
      <c r="U20" s="165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</row>
    <row r="21" spans="1:21" s="2" customFormat="1" ht="17.25" customHeight="1">
      <c r="A21" s="91"/>
      <c r="B21" s="37"/>
      <c r="C21" s="37"/>
      <c r="D21" s="281"/>
      <c r="E21" s="282"/>
      <c r="F21" s="282"/>
      <c r="G21" s="282"/>
      <c r="H21" s="282"/>
      <c r="I21" s="282"/>
      <c r="J21" s="86" t="s">
        <v>23</v>
      </c>
      <c r="K21" s="106">
        <f>SUM(K18:K20)</f>
        <v>15936369.8</v>
      </c>
      <c r="L21" s="38"/>
      <c r="M21" s="39"/>
      <c r="N21" s="39"/>
      <c r="O21" s="38"/>
      <c r="P21" s="40"/>
      <c r="Q21" s="40"/>
      <c r="R21" s="40"/>
      <c r="S21" s="92"/>
      <c r="T21" s="93"/>
      <c r="U21" s="68"/>
    </row>
    <row r="22" spans="1:21" s="2" customFormat="1" ht="18.75" customHeight="1">
      <c r="A22" s="49"/>
      <c r="B22" s="50"/>
      <c r="C22" s="50"/>
      <c r="D22" s="283" t="s">
        <v>39</v>
      </c>
      <c r="E22" s="284"/>
      <c r="F22" s="284"/>
      <c r="G22" s="284"/>
      <c r="H22" s="284"/>
      <c r="I22" s="284"/>
      <c r="J22" s="51"/>
      <c r="K22" s="52"/>
      <c r="L22" s="53"/>
      <c r="M22" s="54"/>
      <c r="N22" s="54"/>
      <c r="O22" s="53"/>
      <c r="P22" s="55"/>
      <c r="Q22" s="55"/>
      <c r="R22" s="55"/>
      <c r="S22" s="56"/>
      <c r="T22" s="57"/>
      <c r="U22" s="68"/>
    </row>
    <row r="23" spans="1:21" s="2" customFormat="1" ht="27.75" customHeight="1">
      <c r="A23" s="41"/>
      <c r="B23" s="42"/>
      <c r="C23" s="42"/>
      <c r="D23" s="285" t="s">
        <v>40</v>
      </c>
      <c r="E23" s="286"/>
      <c r="F23" s="286"/>
      <c r="G23" s="286"/>
      <c r="H23" s="286"/>
      <c r="I23" s="286"/>
      <c r="J23" s="43"/>
      <c r="K23" s="44"/>
      <c r="L23" s="45"/>
      <c r="M23" s="46"/>
      <c r="N23" s="46"/>
      <c r="O23" s="45"/>
      <c r="P23" s="47"/>
      <c r="Q23" s="47"/>
      <c r="R23" s="47"/>
      <c r="S23" s="48"/>
      <c r="T23" s="48"/>
      <c r="U23" s="201" t="s">
        <v>281</v>
      </c>
    </row>
    <row r="24" spans="1:21" s="71" customFormat="1" ht="15.75">
      <c r="A24" s="70"/>
      <c r="B24" s="42"/>
      <c r="C24" s="42"/>
      <c r="D24" s="285" t="s">
        <v>41</v>
      </c>
      <c r="E24" s="286"/>
      <c r="F24" s="286"/>
      <c r="G24" s="286"/>
      <c r="H24" s="286"/>
      <c r="I24" s="286"/>
      <c r="J24" s="43"/>
      <c r="K24" s="44"/>
      <c r="L24" s="45"/>
      <c r="M24" s="46"/>
      <c r="N24" s="46"/>
      <c r="O24" s="45"/>
      <c r="P24" s="47"/>
      <c r="Q24" s="47"/>
      <c r="R24" s="47"/>
      <c r="S24" s="62"/>
      <c r="T24" s="62"/>
      <c r="U24" s="196"/>
    </row>
    <row r="25" spans="1:35" s="124" customFormat="1" ht="74.25" customHeight="1">
      <c r="A25" s="127">
        <v>4</v>
      </c>
      <c r="B25" s="135" t="s">
        <v>186</v>
      </c>
      <c r="C25" s="135" t="s">
        <v>186</v>
      </c>
      <c r="D25" s="171" t="s">
        <v>96</v>
      </c>
      <c r="E25" s="163" t="s">
        <v>188</v>
      </c>
      <c r="F25" s="136">
        <v>876</v>
      </c>
      <c r="G25" s="136" t="s">
        <v>70</v>
      </c>
      <c r="H25" s="136">
        <v>1</v>
      </c>
      <c r="I25" s="136" t="s">
        <v>151</v>
      </c>
      <c r="J25" s="172" t="s">
        <v>304</v>
      </c>
      <c r="K25" s="181">
        <v>1300000</v>
      </c>
      <c r="L25" s="174">
        <v>44256</v>
      </c>
      <c r="M25" s="175">
        <v>44317</v>
      </c>
      <c r="N25" s="175">
        <v>44348</v>
      </c>
      <c r="O25" s="174">
        <v>44440</v>
      </c>
      <c r="P25" s="163" t="s">
        <v>72</v>
      </c>
      <c r="Q25" s="153" t="s">
        <v>61</v>
      </c>
      <c r="R25" s="163" t="s">
        <v>60</v>
      </c>
      <c r="S25" s="163" t="s">
        <v>147</v>
      </c>
      <c r="T25" s="136"/>
      <c r="U25" s="68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</row>
    <row r="26" spans="1:35" s="124" customFormat="1" ht="72.75" customHeight="1">
      <c r="A26" s="127">
        <v>5</v>
      </c>
      <c r="B26" s="135" t="s">
        <v>186</v>
      </c>
      <c r="C26" s="135" t="s">
        <v>186</v>
      </c>
      <c r="D26" s="171" t="s">
        <v>152</v>
      </c>
      <c r="E26" s="163" t="s">
        <v>185</v>
      </c>
      <c r="F26" s="136">
        <v>876</v>
      </c>
      <c r="G26" s="136" t="s">
        <v>70</v>
      </c>
      <c r="H26" s="136">
        <v>1</v>
      </c>
      <c r="I26" s="136" t="s">
        <v>151</v>
      </c>
      <c r="J26" s="172" t="s">
        <v>304</v>
      </c>
      <c r="K26" s="181">
        <v>350000</v>
      </c>
      <c r="L26" s="174">
        <v>44256</v>
      </c>
      <c r="M26" s="175">
        <v>44317</v>
      </c>
      <c r="N26" s="175">
        <v>44348</v>
      </c>
      <c r="O26" s="174">
        <v>44440</v>
      </c>
      <c r="P26" s="163" t="s">
        <v>72</v>
      </c>
      <c r="Q26" s="153" t="s">
        <v>61</v>
      </c>
      <c r="R26" s="163" t="s">
        <v>60</v>
      </c>
      <c r="S26" s="163" t="s">
        <v>147</v>
      </c>
      <c r="T26" s="136"/>
      <c r="U26" s="68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</row>
    <row r="27" spans="1:35" s="124" customFormat="1" ht="60" customHeight="1">
      <c r="A27" s="127">
        <v>6</v>
      </c>
      <c r="B27" s="135" t="s">
        <v>187</v>
      </c>
      <c r="C27" s="135" t="s">
        <v>187</v>
      </c>
      <c r="D27" s="144" t="s">
        <v>174</v>
      </c>
      <c r="E27" s="163" t="s">
        <v>153</v>
      </c>
      <c r="F27" s="136">
        <v>876</v>
      </c>
      <c r="G27" s="136" t="s">
        <v>70</v>
      </c>
      <c r="H27" s="136">
        <v>1</v>
      </c>
      <c r="I27" s="136" t="s">
        <v>151</v>
      </c>
      <c r="J27" s="172" t="s">
        <v>304</v>
      </c>
      <c r="K27" s="181">
        <v>2600000</v>
      </c>
      <c r="L27" s="174">
        <v>44256</v>
      </c>
      <c r="M27" s="175">
        <v>44317</v>
      </c>
      <c r="N27" s="175">
        <v>44348</v>
      </c>
      <c r="O27" s="174">
        <v>44440</v>
      </c>
      <c r="P27" s="163" t="s">
        <v>72</v>
      </c>
      <c r="Q27" s="153" t="s">
        <v>61</v>
      </c>
      <c r="R27" s="163" t="s">
        <v>60</v>
      </c>
      <c r="S27" s="163" t="s">
        <v>147</v>
      </c>
      <c r="T27" s="136"/>
      <c r="U27" s="204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</row>
    <row r="28" spans="1:35" s="124" customFormat="1" ht="77.25" customHeight="1">
      <c r="A28" s="127">
        <v>7</v>
      </c>
      <c r="B28" s="132" t="s">
        <v>190</v>
      </c>
      <c r="C28" s="132" t="s">
        <v>190</v>
      </c>
      <c r="D28" s="144" t="s">
        <v>175</v>
      </c>
      <c r="E28" s="163" t="s">
        <v>189</v>
      </c>
      <c r="F28" s="136">
        <v>876</v>
      </c>
      <c r="G28" s="136" t="s">
        <v>70</v>
      </c>
      <c r="H28" s="136">
        <v>1</v>
      </c>
      <c r="I28" s="136" t="s">
        <v>151</v>
      </c>
      <c r="J28" s="172" t="s">
        <v>304</v>
      </c>
      <c r="K28" s="181">
        <v>200000</v>
      </c>
      <c r="L28" s="174">
        <v>44256</v>
      </c>
      <c r="M28" s="175">
        <v>44317</v>
      </c>
      <c r="N28" s="175">
        <v>44348</v>
      </c>
      <c r="O28" s="174">
        <v>44440</v>
      </c>
      <c r="P28" s="163" t="s">
        <v>72</v>
      </c>
      <c r="Q28" s="153" t="s">
        <v>61</v>
      </c>
      <c r="R28" s="163" t="s">
        <v>60</v>
      </c>
      <c r="S28" s="163" t="s">
        <v>147</v>
      </c>
      <c r="T28" s="136"/>
      <c r="U28" s="203" t="s">
        <v>290</v>
      </c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</row>
    <row r="29" spans="1:35" s="124" customFormat="1" ht="68.25" customHeight="1">
      <c r="A29" s="127">
        <v>8</v>
      </c>
      <c r="B29" s="135" t="s">
        <v>191</v>
      </c>
      <c r="C29" s="135" t="s">
        <v>191</v>
      </c>
      <c r="D29" s="171" t="s">
        <v>164</v>
      </c>
      <c r="E29" s="153" t="s">
        <v>192</v>
      </c>
      <c r="F29" s="136">
        <v>876</v>
      </c>
      <c r="G29" s="136" t="s">
        <v>70</v>
      </c>
      <c r="H29" s="136">
        <v>1</v>
      </c>
      <c r="I29" s="136" t="s">
        <v>151</v>
      </c>
      <c r="J29" s="172" t="s">
        <v>304</v>
      </c>
      <c r="K29" s="181">
        <v>3500000</v>
      </c>
      <c r="L29" s="174">
        <v>44256</v>
      </c>
      <c r="M29" s="175">
        <v>44317</v>
      </c>
      <c r="N29" s="175">
        <v>44348</v>
      </c>
      <c r="O29" s="174">
        <v>44440</v>
      </c>
      <c r="P29" s="163" t="s">
        <v>72</v>
      </c>
      <c r="Q29" s="153" t="s">
        <v>61</v>
      </c>
      <c r="R29" s="163" t="s">
        <v>60</v>
      </c>
      <c r="S29" s="163" t="s">
        <v>147</v>
      </c>
      <c r="T29" s="136"/>
      <c r="U29" s="68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</row>
    <row r="30" spans="1:35" s="124" customFormat="1" ht="59.25" customHeight="1">
      <c r="A30" s="127">
        <v>9</v>
      </c>
      <c r="B30" s="135" t="s">
        <v>193</v>
      </c>
      <c r="C30" s="135" t="s">
        <v>193</v>
      </c>
      <c r="D30" s="171" t="s">
        <v>165</v>
      </c>
      <c r="E30" s="153" t="s">
        <v>154</v>
      </c>
      <c r="F30" s="136">
        <v>876</v>
      </c>
      <c r="G30" s="136" t="s">
        <v>70</v>
      </c>
      <c r="H30" s="136">
        <v>1</v>
      </c>
      <c r="I30" s="136" t="s">
        <v>151</v>
      </c>
      <c r="J30" s="172" t="s">
        <v>304</v>
      </c>
      <c r="K30" s="173">
        <v>150000</v>
      </c>
      <c r="L30" s="174">
        <v>44287</v>
      </c>
      <c r="M30" s="175">
        <v>44317</v>
      </c>
      <c r="N30" s="175">
        <v>44348</v>
      </c>
      <c r="O30" s="174">
        <v>44440</v>
      </c>
      <c r="P30" s="163" t="s">
        <v>72</v>
      </c>
      <c r="Q30" s="153" t="s">
        <v>61</v>
      </c>
      <c r="R30" s="163" t="s">
        <v>60</v>
      </c>
      <c r="S30" s="163" t="s">
        <v>147</v>
      </c>
      <c r="T30" s="136"/>
      <c r="U30" s="68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</row>
    <row r="31" spans="1:35" s="124" customFormat="1" ht="58.5" customHeight="1">
      <c r="A31" s="127">
        <v>10</v>
      </c>
      <c r="B31" s="132" t="s">
        <v>195</v>
      </c>
      <c r="C31" s="132" t="s">
        <v>206</v>
      </c>
      <c r="D31" s="171" t="s">
        <v>155</v>
      </c>
      <c r="E31" s="153" t="s">
        <v>194</v>
      </c>
      <c r="F31" s="136">
        <v>876</v>
      </c>
      <c r="G31" s="136" t="s">
        <v>70</v>
      </c>
      <c r="H31" s="136">
        <v>1</v>
      </c>
      <c r="I31" s="136" t="s">
        <v>151</v>
      </c>
      <c r="J31" s="172" t="s">
        <v>304</v>
      </c>
      <c r="K31" s="173">
        <v>150000</v>
      </c>
      <c r="L31" s="174">
        <v>44348</v>
      </c>
      <c r="M31" s="175">
        <v>44378</v>
      </c>
      <c r="N31" s="175">
        <v>44378</v>
      </c>
      <c r="O31" s="174">
        <v>44440</v>
      </c>
      <c r="P31" s="163" t="s">
        <v>72</v>
      </c>
      <c r="Q31" s="153" t="s">
        <v>61</v>
      </c>
      <c r="R31" s="163" t="s">
        <v>60</v>
      </c>
      <c r="S31" s="163" t="s">
        <v>147</v>
      </c>
      <c r="T31" s="136"/>
      <c r="U31" s="68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</row>
    <row r="32" spans="1:35" s="124" customFormat="1" ht="62.25" customHeight="1">
      <c r="A32" s="127">
        <v>11</v>
      </c>
      <c r="B32" s="135" t="s">
        <v>196</v>
      </c>
      <c r="C32" s="135" t="s">
        <v>196</v>
      </c>
      <c r="D32" s="144" t="s">
        <v>278</v>
      </c>
      <c r="E32" s="153" t="s">
        <v>156</v>
      </c>
      <c r="F32" s="136">
        <v>876</v>
      </c>
      <c r="G32" s="136" t="s">
        <v>70</v>
      </c>
      <c r="H32" s="136">
        <v>1</v>
      </c>
      <c r="I32" s="136" t="s">
        <v>151</v>
      </c>
      <c r="J32" s="172" t="s">
        <v>304</v>
      </c>
      <c r="K32" s="181">
        <v>300000</v>
      </c>
      <c r="L32" s="174">
        <v>44287</v>
      </c>
      <c r="M32" s="175">
        <v>44317</v>
      </c>
      <c r="N32" s="175">
        <v>44348</v>
      </c>
      <c r="O32" s="174">
        <v>44440</v>
      </c>
      <c r="P32" s="163" t="s">
        <v>72</v>
      </c>
      <c r="Q32" s="153" t="s">
        <v>61</v>
      </c>
      <c r="R32" s="163" t="s">
        <v>60</v>
      </c>
      <c r="S32" s="163" t="s">
        <v>147</v>
      </c>
      <c r="T32" s="136"/>
      <c r="U32" s="68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</row>
    <row r="33" spans="1:35" s="124" customFormat="1" ht="58.5" customHeight="1">
      <c r="A33" s="127">
        <v>12</v>
      </c>
      <c r="B33" s="135" t="s">
        <v>197</v>
      </c>
      <c r="C33" s="135" t="s">
        <v>197</v>
      </c>
      <c r="D33" s="144" t="s">
        <v>168</v>
      </c>
      <c r="E33" s="163" t="s">
        <v>98</v>
      </c>
      <c r="F33" s="136">
        <v>876</v>
      </c>
      <c r="G33" s="136" t="s">
        <v>70</v>
      </c>
      <c r="H33" s="136">
        <v>1</v>
      </c>
      <c r="I33" s="136" t="s">
        <v>151</v>
      </c>
      <c r="J33" s="172" t="s">
        <v>304</v>
      </c>
      <c r="K33" s="181">
        <v>250000</v>
      </c>
      <c r="L33" s="174">
        <v>44287</v>
      </c>
      <c r="M33" s="175">
        <v>44317</v>
      </c>
      <c r="N33" s="175">
        <v>44348</v>
      </c>
      <c r="O33" s="174">
        <v>44440</v>
      </c>
      <c r="P33" s="163" t="s">
        <v>72</v>
      </c>
      <c r="Q33" s="153" t="s">
        <v>61</v>
      </c>
      <c r="R33" s="163" t="s">
        <v>60</v>
      </c>
      <c r="S33" s="163" t="s">
        <v>147</v>
      </c>
      <c r="T33" s="136"/>
      <c r="U33" s="204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</row>
    <row r="34" spans="1:35" s="124" customFormat="1" ht="68.25" customHeight="1">
      <c r="A34" s="127">
        <v>13</v>
      </c>
      <c r="B34" s="135" t="s">
        <v>101</v>
      </c>
      <c r="C34" s="135" t="s">
        <v>101</v>
      </c>
      <c r="D34" s="171" t="s">
        <v>169</v>
      </c>
      <c r="E34" s="163" t="s">
        <v>157</v>
      </c>
      <c r="F34" s="136">
        <v>876</v>
      </c>
      <c r="G34" s="136" t="s">
        <v>70</v>
      </c>
      <c r="H34" s="136">
        <v>1</v>
      </c>
      <c r="I34" s="136" t="s">
        <v>151</v>
      </c>
      <c r="J34" s="172" t="s">
        <v>304</v>
      </c>
      <c r="K34" s="173">
        <v>7000000</v>
      </c>
      <c r="L34" s="174">
        <v>44256</v>
      </c>
      <c r="M34" s="175">
        <v>44317</v>
      </c>
      <c r="N34" s="175">
        <v>44348</v>
      </c>
      <c r="O34" s="174">
        <v>44440</v>
      </c>
      <c r="P34" s="163" t="s">
        <v>103</v>
      </c>
      <c r="Q34" s="153" t="s">
        <v>66</v>
      </c>
      <c r="R34" s="163" t="s">
        <v>60</v>
      </c>
      <c r="S34" s="163" t="s">
        <v>147</v>
      </c>
      <c r="T34" s="136"/>
      <c r="U34" s="68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</row>
    <row r="35" spans="1:35" s="124" customFormat="1" ht="67.5" customHeight="1">
      <c r="A35" s="127">
        <v>14</v>
      </c>
      <c r="B35" s="135" t="s">
        <v>201</v>
      </c>
      <c r="C35" s="135" t="s">
        <v>201</v>
      </c>
      <c r="D35" s="171" t="s">
        <v>159</v>
      </c>
      <c r="E35" s="163" t="s">
        <v>158</v>
      </c>
      <c r="F35" s="136">
        <v>876</v>
      </c>
      <c r="G35" s="136" t="s">
        <v>70</v>
      </c>
      <c r="H35" s="136">
        <v>1</v>
      </c>
      <c r="I35" s="136" t="s">
        <v>151</v>
      </c>
      <c r="J35" s="172" t="s">
        <v>304</v>
      </c>
      <c r="K35" s="173">
        <v>150000</v>
      </c>
      <c r="L35" s="174">
        <v>44348</v>
      </c>
      <c r="M35" s="175">
        <v>44378</v>
      </c>
      <c r="N35" s="175">
        <v>44378</v>
      </c>
      <c r="O35" s="174">
        <v>44440</v>
      </c>
      <c r="P35" s="163" t="s">
        <v>72</v>
      </c>
      <c r="Q35" s="153" t="s">
        <v>61</v>
      </c>
      <c r="R35" s="163" t="s">
        <v>60</v>
      </c>
      <c r="S35" s="163" t="s">
        <v>147</v>
      </c>
      <c r="T35" s="136"/>
      <c r="U35" s="68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</row>
    <row r="36" spans="1:35" s="124" customFormat="1" ht="60" customHeight="1">
      <c r="A36" s="127">
        <v>15</v>
      </c>
      <c r="B36" s="132" t="s">
        <v>238</v>
      </c>
      <c r="C36" s="132" t="s">
        <v>237</v>
      </c>
      <c r="D36" s="171" t="s">
        <v>161</v>
      </c>
      <c r="E36" s="163" t="s">
        <v>160</v>
      </c>
      <c r="F36" s="136">
        <v>876</v>
      </c>
      <c r="G36" s="136" t="s">
        <v>70</v>
      </c>
      <c r="H36" s="136">
        <v>1</v>
      </c>
      <c r="I36" s="136" t="s">
        <v>151</v>
      </c>
      <c r="J36" s="172" t="s">
        <v>304</v>
      </c>
      <c r="K36" s="173">
        <v>250000</v>
      </c>
      <c r="L36" s="174">
        <v>44348</v>
      </c>
      <c r="M36" s="175">
        <v>44378</v>
      </c>
      <c r="N36" s="175">
        <v>44378</v>
      </c>
      <c r="O36" s="174">
        <v>44440</v>
      </c>
      <c r="P36" s="163" t="s">
        <v>72</v>
      </c>
      <c r="Q36" s="153" t="s">
        <v>61</v>
      </c>
      <c r="R36" s="163" t="s">
        <v>60</v>
      </c>
      <c r="S36" s="163" t="s">
        <v>147</v>
      </c>
      <c r="T36" s="136"/>
      <c r="U36" s="68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</row>
    <row r="37" spans="1:35" s="124" customFormat="1" ht="63.75" customHeight="1">
      <c r="A37" s="127">
        <v>16</v>
      </c>
      <c r="B37" s="132" t="s">
        <v>202</v>
      </c>
      <c r="C37" s="132" t="s">
        <v>203</v>
      </c>
      <c r="D37" s="171" t="s">
        <v>279</v>
      </c>
      <c r="E37" s="163" t="s">
        <v>170</v>
      </c>
      <c r="F37" s="136">
        <v>876</v>
      </c>
      <c r="G37" s="136" t="s">
        <v>70</v>
      </c>
      <c r="H37" s="136">
        <v>1</v>
      </c>
      <c r="I37" s="136" t="s">
        <v>151</v>
      </c>
      <c r="J37" s="172" t="s">
        <v>304</v>
      </c>
      <c r="K37" s="173">
        <v>600000</v>
      </c>
      <c r="L37" s="174">
        <v>44287</v>
      </c>
      <c r="M37" s="175">
        <v>44317</v>
      </c>
      <c r="N37" s="175">
        <v>44348</v>
      </c>
      <c r="O37" s="174">
        <v>44440</v>
      </c>
      <c r="P37" s="163" t="s">
        <v>72</v>
      </c>
      <c r="Q37" s="153" t="s">
        <v>61</v>
      </c>
      <c r="R37" s="163" t="s">
        <v>60</v>
      </c>
      <c r="S37" s="163" t="s">
        <v>147</v>
      </c>
      <c r="T37" s="136"/>
      <c r="U37" s="68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</row>
    <row r="38" spans="1:35" s="124" customFormat="1" ht="63.75" customHeight="1">
      <c r="A38" s="127">
        <v>17</v>
      </c>
      <c r="B38" s="132" t="s">
        <v>95</v>
      </c>
      <c r="C38" s="135" t="s">
        <v>204</v>
      </c>
      <c r="D38" s="144" t="s">
        <v>171</v>
      </c>
      <c r="E38" s="163" t="s">
        <v>282</v>
      </c>
      <c r="F38" s="136">
        <v>876</v>
      </c>
      <c r="G38" s="136" t="s">
        <v>70</v>
      </c>
      <c r="H38" s="136">
        <v>2</v>
      </c>
      <c r="I38" s="136" t="s">
        <v>151</v>
      </c>
      <c r="J38" s="172" t="s">
        <v>304</v>
      </c>
      <c r="K38" s="181">
        <v>150000</v>
      </c>
      <c r="L38" s="174">
        <v>44287</v>
      </c>
      <c r="M38" s="175">
        <v>44317</v>
      </c>
      <c r="N38" s="175">
        <v>44348</v>
      </c>
      <c r="O38" s="174">
        <v>44440</v>
      </c>
      <c r="P38" s="163" t="s">
        <v>72</v>
      </c>
      <c r="Q38" s="153" t="s">
        <v>61</v>
      </c>
      <c r="R38" s="163" t="s">
        <v>60</v>
      </c>
      <c r="S38" s="163" t="s">
        <v>147</v>
      </c>
      <c r="T38" s="136"/>
      <c r="U38" s="68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</row>
    <row r="39" spans="1:35" s="124" customFormat="1" ht="69" customHeight="1">
      <c r="A39" s="127">
        <v>18</v>
      </c>
      <c r="B39" s="132" t="s">
        <v>205</v>
      </c>
      <c r="C39" s="132" t="s">
        <v>205</v>
      </c>
      <c r="D39" s="171" t="s">
        <v>172</v>
      </c>
      <c r="E39" s="153" t="s">
        <v>162</v>
      </c>
      <c r="F39" s="136">
        <v>876</v>
      </c>
      <c r="G39" s="136" t="s">
        <v>70</v>
      </c>
      <c r="H39" s="136">
        <v>1</v>
      </c>
      <c r="I39" s="136" t="s">
        <v>151</v>
      </c>
      <c r="J39" s="172" t="s">
        <v>304</v>
      </c>
      <c r="K39" s="173">
        <v>200000</v>
      </c>
      <c r="L39" s="174">
        <v>44228</v>
      </c>
      <c r="M39" s="175">
        <v>44287</v>
      </c>
      <c r="N39" s="175">
        <v>44378</v>
      </c>
      <c r="O39" s="174">
        <v>44440</v>
      </c>
      <c r="P39" s="163" t="s">
        <v>72</v>
      </c>
      <c r="Q39" s="153" t="s">
        <v>61</v>
      </c>
      <c r="R39" s="163" t="s">
        <v>60</v>
      </c>
      <c r="S39" s="163" t="s">
        <v>147</v>
      </c>
      <c r="T39" s="136"/>
      <c r="U39" s="68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</row>
    <row r="40" spans="1:35" s="124" customFormat="1" ht="74.25" customHeight="1">
      <c r="A40" s="127">
        <v>19</v>
      </c>
      <c r="B40" s="132" t="s">
        <v>90</v>
      </c>
      <c r="C40" s="132" t="s">
        <v>90</v>
      </c>
      <c r="D40" s="144" t="s">
        <v>166</v>
      </c>
      <c r="E40" s="153" t="s">
        <v>167</v>
      </c>
      <c r="F40" s="136">
        <v>876</v>
      </c>
      <c r="G40" s="136" t="s">
        <v>70</v>
      </c>
      <c r="H40" s="136">
        <v>1</v>
      </c>
      <c r="I40" s="136" t="s">
        <v>151</v>
      </c>
      <c r="J40" s="172" t="s">
        <v>304</v>
      </c>
      <c r="K40" s="181">
        <v>350000</v>
      </c>
      <c r="L40" s="174">
        <v>44287</v>
      </c>
      <c r="M40" s="175">
        <v>44317</v>
      </c>
      <c r="N40" s="175">
        <v>44348</v>
      </c>
      <c r="O40" s="174">
        <v>44440</v>
      </c>
      <c r="P40" s="163" t="s">
        <v>72</v>
      </c>
      <c r="Q40" s="153" t="s">
        <v>61</v>
      </c>
      <c r="R40" s="163" t="s">
        <v>60</v>
      </c>
      <c r="S40" s="163" t="s">
        <v>147</v>
      </c>
      <c r="T40" s="136"/>
      <c r="U40" s="203" t="s">
        <v>291</v>
      </c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</row>
    <row r="41" spans="1:35" s="124" customFormat="1" ht="71.25" customHeight="1">
      <c r="A41" s="127">
        <v>20</v>
      </c>
      <c r="B41" s="132" t="s">
        <v>199</v>
      </c>
      <c r="C41" s="132" t="s">
        <v>200</v>
      </c>
      <c r="D41" s="144" t="s">
        <v>99</v>
      </c>
      <c r="E41" s="153" t="s">
        <v>198</v>
      </c>
      <c r="F41" s="136">
        <v>876</v>
      </c>
      <c r="G41" s="136" t="s">
        <v>70</v>
      </c>
      <c r="H41" s="136">
        <v>1</v>
      </c>
      <c r="I41" s="136" t="s">
        <v>151</v>
      </c>
      <c r="J41" s="172" t="s">
        <v>304</v>
      </c>
      <c r="K41" s="181">
        <v>400000</v>
      </c>
      <c r="L41" s="174">
        <v>44228</v>
      </c>
      <c r="M41" s="175">
        <v>44287</v>
      </c>
      <c r="N41" s="175">
        <v>44378</v>
      </c>
      <c r="O41" s="174">
        <v>44440</v>
      </c>
      <c r="P41" s="163" t="s">
        <v>72</v>
      </c>
      <c r="Q41" s="153" t="s">
        <v>61</v>
      </c>
      <c r="R41" s="163" t="s">
        <v>60</v>
      </c>
      <c r="S41" s="163" t="s">
        <v>147</v>
      </c>
      <c r="T41" s="136"/>
      <c r="U41" s="203" t="s">
        <v>292</v>
      </c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</row>
    <row r="42" spans="1:35" s="74" customFormat="1" ht="17.25" customHeight="1">
      <c r="A42" s="96"/>
      <c r="B42" s="50"/>
      <c r="C42" s="50"/>
      <c r="D42" s="97"/>
      <c r="E42" s="55"/>
      <c r="F42" s="55"/>
      <c r="G42" s="55"/>
      <c r="H42" s="98"/>
      <c r="I42" s="99"/>
      <c r="J42" s="87" t="s">
        <v>23</v>
      </c>
      <c r="K42" s="119">
        <f>SUM(K25:K41)</f>
        <v>17900000</v>
      </c>
      <c r="L42" s="53"/>
      <c r="M42" s="53"/>
      <c r="N42" s="53"/>
      <c r="O42" s="53"/>
      <c r="P42" s="55"/>
      <c r="Q42" s="94"/>
      <c r="R42" s="94"/>
      <c r="S42" s="95"/>
      <c r="T42" s="55"/>
      <c r="U42" s="197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3"/>
    </row>
    <row r="43" spans="1:35" s="2" customFormat="1" ht="15.75" customHeight="1">
      <c r="A43" s="58"/>
      <c r="B43" s="37"/>
      <c r="C43" s="37"/>
      <c r="D43" s="287" t="s">
        <v>42</v>
      </c>
      <c r="E43" s="287"/>
      <c r="F43" s="287"/>
      <c r="G43" s="287"/>
      <c r="H43" s="287"/>
      <c r="I43" s="287"/>
      <c r="J43" s="43"/>
      <c r="K43" s="44"/>
      <c r="L43" s="45"/>
      <c r="M43" s="46"/>
      <c r="N43" s="46"/>
      <c r="O43" s="45"/>
      <c r="P43" s="47"/>
      <c r="Q43" s="47"/>
      <c r="R43" s="47"/>
      <c r="S43" s="62"/>
      <c r="T43" s="62"/>
      <c r="U43" s="68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</row>
    <row r="44" spans="1:35" s="68" customFormat="1" ht="120.75" customHeight="1">
      <c r="A44" s="127">
        <v>21</v>
      </c>
      <c r="B44" s="135" t="s">
        <v>239</v>
      </c>
      <c r="C44" s="135" t="s">
        <v>216</v>
      </c>
      <c r="D44" s="141" t="s">
        <v>122</v>
      </c>
      <c r="E44" s="129" t="s">
        <v>123</v>
      </c>
      <c r="F44" s="129">
        <v>876</v>
      </c>
      <c r="G44" s="129" t="s">
        <v>70</v>
      </c>
      <c r="H44" s="129">
        <v>1</v>
      </c>
      <c r="I44" s="129">
        <v>78234</v>
      </c>
      <c r="J44" s="132" t="s">
        <v>124</v>
      </c>
      <c r="K44" s="181">
        <v>230000</v>
      </c>
      <c r="L44" s="138">
        <v>44197</v>
      </c>
      <c r="M44" s="142">
        <v>44197</v>
      </c>
      <c r="N44" s="138">
        <v>44531</v>
      </c>
      <c r="O44" s="138">
        <v>44531</v>
      </c>
      <c r="P44" s="136" t="s">
        <v>65</v>
      </c>
      <c r="Q44" s="136" t="s">
        <v>66</v>
      </c>
      <c r="R44" s="136" t="s">
        <v>60</v>
      </c>
      <c r="S44" s="143" t="s">
        <v>89</v>
      </c>
      <c r="T44" s="138" t="s">
        <v>125</v>
      </c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</row>
    <row r="45" spans="1:35" s="68" customFormat="1" ht="15.75" customHeight="1">
      <c r="A45" s="60"/>
      <c r="B45" s="50"/>
      <c r="C45" s="50"/>
      <c r="D45" s="205"/>
      <c r="E45" s="205"/>
      <c r="F45" s="205"/>
      <c r="G45" s="205"/>
      <c r="H45" s="205"/>
      <c r="I45" s="205"/>
      <c r="J45" s="88" t="s">
        <v>23</v>
      </c>
      <c r="K45" s="107">
        <f>SUM(K44)</f>
        <v>230000</v>
      </c>
      <c r="L45" s="53"/>
      <c r="M45" s="54"/>
      <c r="N45" s="54"/>
      <c r="O45" s="53"/>
      <c r="P45" s="55"/>
      <c r="Q45" s="55"/>
      <c r="R45" s="55"/>
      <c r="S45" s="56"/>
      <c r="T45" s="56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</row>
    <row r="46" spans="1:21" s="12" customFormat="1" ht="15.75">
      <c r="A46" s="84"/>
      <c r="B46" s="37"/>
      <c r="C46" s="37"/>
      <c r="D46" s="281" t="s">
        <v>43</v>
      </c>
      <c r="E46" s="282"/>
      <c r="F46" s="282"/>
      <c r="G46" s="282"/>
      <c r="H46" s="282"/>
      <c r="I46" s="282"/>
      <c r="J46" s="120"/>
      <c r="K46" s="121"/>
      <c r="L46" s="38"/>
      <c r="M46" s="39"/>
      <c r="N46" s="39"/>
      <c r="O46" s="38"/>
      <c r="P46" s="40"/>
      <c r="Q46" s="40"/>
      <c r="R46" s="40"/>
      <c r="S46" s="69"/>
      <c r="T46" s="69"/>
      <c r="U46" s="198"/>
    </row>
    <row r="47" spans="1:21" s="12" customFormat="1" ht="75">
      <c r="A47" s="127">
        <v>22</v>
      </c>
      <c r="B47" s="132" t="s">
        <v>323</v>
      </c>
      <c r="C47" s="132" t="s">
        <v>322</v>
      </c>
      <c r="D47" s="220" t="s">
        <v>321</v>
      </c>
      <c r="E47" s="219" t="s">
        <v>320</v>
      </c>
      <c r="F47" s="129">
        <v>876</v>
      </c>
      <c r="G47" s="129" t="s">
        <v>70</v>
      </c>
      <c r="H47" s="129">
        <v>1</v>
      </c>
      <c r="I47" s="216" t="s">
        <v>313</v>
      </c>
      <c r="J47" s="132" t="s">
        <v>312</v>
      </c>
      <c r="K47" s="140">
        <v>1600000</v>
      </c>
      <c r="L47" s="138">
        <v>44228</v>
      </c>
      <c r="M47" s="142">
        <v>44256</v>
      </c>
      <c r="N47" s="138">
        <v>44531</v>
      </c>
      <c r="O47" s="138">
        <v>44531</v>
      </c>
      <c r="P47" s="153" t="s">
        <v>72</v>
      </c>
      <c r="Q47" s="136" t="s">
        <v>61</v>
      </c>
      <c r="R47" s="136" t="s">
        <v>60</v>
      </c>
      <c r="S47" s="136" t="s">
        <v>311</v>
      </c>
      <c r="T47" s="215" t="s">
        <v>310</v>
      </c>
      <c r="U47" s="198"/>
    </row>
    <row r="48" spans="1:21" s="12" customFormat="1" ht="38.25">
      <c r="A48" s="127">
        <v>23</v>
      </c>
      <c r="B48" s="135" t="s">
        <v>319</v>
      </c>
      <c r="C48" s="135" t="s">
        <v>319</v>
      </c>
      <c r="D48" s="218" t="s">
        <v>318</v>
      </c>
      <c r="E48" s="217" t="s">
        <v>317</v>
      </c>
      <c r="F48" s="129">
        <v>876</v>
      </c>
      <c r="G48" s="129" t="s">
        <v>70</v>
      </c>
      <c r="H48" s="129">
        <v>1</v>
      </c>
      <c r="I48" s="216" t="s">
        <v>313</v>
      </c>
      <c r="J48" s="132" t="s">
        <v>312</v>
      </c>
      <c r="K48" s="140">
        <v>700000</v>
      </c>
      <c r="L48" s="138">
        <v>44228</v>
      </c>
      <c r="M48" s="142">
        <v>44256</v>
      </c>
      <c r="N48" s="138">
        <v>44531</v>
      </c>
      <c r="O48" s="138">
        <v>44531</v>
      </c>
      <c r="P48" s="153" t="s">
        <v>72</v>
      </c>
      <c r="Q48" s="136" t="s">
        <v>61</v>
      </c>
      <c r="R48" s="136" t="s">
        <v>60</v>
      </c>
      <c r="S48" s="136" t="s">
        <v>311</v>
      </c>
      <c r="T48" s="215" t="s">
        <v>310</v>
      </c>
      <c r="U48" s="198"/>
    </row>
    <row r="49" spans="1:21" s="12" customFormat="1" ht="38.25">
      <c r="A49" s="127">
        <v>24</v>
      </c>
      <c r="B49" s="135" t="s">
        <v>316</v>
      </c>
      <c r="C49" s="135" t="s">
        <v>316</v>
      </c>
      <c r="D49" s="218" t="s">
        <v>315</v>
      </c>
      <c r="E49" s="217" t="s">
        <v>314</v>
      </c>
      <c r="F49" s="129">
        <v>876</v>
      </c>
      <c r="G49" s="129" t="s">
        <v>70</v>
      </c>
      <c r="H49" s="129">
        <v>1</v>
      </c>
      <c r="I49" s="216" t="s">
        <v>313</v>
      </c>
      <c r="J49" s="132" t="s">
        <v>312</v>
      </c>
      <c r="K49" s="140">
        <v>300000</v>
      </c>
      <c r="L49" s="138">
        <v>44228</v>
      </c>
      <c r="M49" s="142">
        <v>44256</v>
      </c>
      <c r="N49" s="138">
        <v>44531</v>
      </c>
      <c r="O49" s="138">
        <v>44531</v>
      </c>
      <c r="P49" s="153" t="s">
        <v>72</v>
      </c>
      <c r="Q49" s="136" t="s">
        <v>61</v>
      </c>
      <c r="R49" s="136" t="s">
        <v>60</v>
      </c>
      <c r="S49" s="136" t="s">
        <v>311</v>
      </c>
      <c r="T49" s="215" t="s">
        <v>310</v>
      </c>
      <c r="U49" s="198"/>
    </row>
    <row r="50" spans="1:21" s="12" customFormat="1" ht="15.75">
      <c r="A50" s="84"/>
      <c r="B50" s="37"/>
      <c r="C50" s="37"/>
      <c r="D50" s="207"/>
      <c r="E50" s="208"/>
      <c r="F50" s="208"/>
      <c r="G50" s="208"/>
      <c r="H50" s="208"/>
      <c r="I50" s="208"/>
      <c r="J50" s="88" t="s">
        <v>23</v>
      </c>
      <c r="K50" s="107">
        <f>SUM(K47:K49)</f>
        <v>2600000</v>
      </c>
      <c r="L50" s="38"/>
      <c r="M50" s="39"/>
      <c r="N50" s="39"/>
      <c r="O50" s="38"/>
      <c r="P50" s="40"/>
      <c r="Q50" s="40"/>
      <c r="R50" s="40"/>
      <c r="S50" s="69"/>
      <c r="T50" s="69"/>
      <c r="U50" s="198"/>
    </row>
    <row r="51" spans="1:21" s="75" customFormat="1" ht="15.75">
      <c r="A51" s="60"/>
      <c r="B51" s="50"/>
      <c r="C51" s="50"/>
      <c r="D51" s="288" t="s">
        <v>45</v>
      </c>
      <c r="E51" s="288"/>
      <c r="F51" s="288"/>
      <c r="G51" s="288"/>
      <c r="H51" s="288"/>
      <c r="I51" s="283"/>
      <c r="J51" s="51"/>
      <c r="K51" s="52"/>
      <c r="L51" s="53"/>
      <c r="M51" s="54"/>
      <c r="N51" s="54"/>
      <c r="O51" s="53"/>
      <c r="P51" s="55"/>
      <c r="Q51" s="55"/>
      <c r="R51" s="55"/>
      <c r="S51" s="56"/>
      <c r="T51" s="56"/>
      <c r="U51" s="199"/>
    </row>
    <row r="52" spans="1:21" s="126" customFormat="1" ht="60" customHeight="1">
      <c r="A52" s="127">
        <v>25</v>
      </c>
      <c r="B52" s="135" t="s">
        <v>208</v>
      </c>
      <c r="C52" s="135" t="s">
        <v>207</v>
      </c>
      <c r="D52" s="171" t="s">
        <v>176</v>
      </c>
      <c r="E52" s="153" t="s">
        <v>163</v>
      </c>
      <c r="F52" s="136">
        <v>876</v>
      </c>
      <c r="G52" s="136" t="s">
        <v>70</v>
      </c>
      <c r="H52" s="136">
        <v>1</v>
      </c>
      <c r="I52" s="136">
        <v>78246</v>
      </c>
      <c r="J52" s="172" t="s">
        <v>77</v>
      </c>
      <c r="K52" s="173">
        <v>450000</v>
      </c>
      <c r="L52" s="174">
        <v>44317</v>
      </c>
      <c r="M52" s="175">
        <v>44348</v>
      </c>
      <c r="N52" s="175">
        <v>44348</v>
      </c>
      <c r="O52" s="174">
        <v>44440</v>
      </c>
      <c r="P52" s="163" t="s">
        <v>72</v>
      </c>
      <c r="Q52" s="153" t="s">
        <v>61</v>
      </c>
      <c r="R52" s="163" t="s">
        <v>60</v>
      </c>
      <c r="S52" s="163" t="s">
        <v>147</v>
      </c>
      <c r="T52" s="136"/>
      <c r="U52" s="200"/>
    </row>
    <row r="53" spans="1:21" s="126" customFormat="1" ht="60" customHeight="1">
      <c r="A53" s="127">
        <v>26</v>
      </c>
      <c r="B53" s="135" t="s">
        <v>95</v>
      </c>
      <c r="C53" s="135" t="s">
        <v>95</v>
      </c>
      <c r="D53" s="144" t="s">
        <v>324</v>
      </c>
      <c r="E53" s="153" t="s">
        <v>325</v>
      </c>
      <c r="F53" s="136">
        <v>876</v>
      </c>
      <c r="G53" s="136" t="s">
        <v>70</v>
      </c>
      <c r="H53" s="136">
        <v>1</v>
      </c>
      <c r="I53" s="216" t="s">
        <v>313</v>
      </c>
      <c r="J53" s="132" t="s">
        <v>312</v>
      </c>
      <c r="K53" s="173">
        <v>300000</v>
      </c>
      <c r="L53" s="174">
        <v>44197</v>
      </c>
      <c r="M53" s="175">
        <v>44228</v>
      </c>
      <c r="N53" s="175">
        <v>44470</v>
      </c>
      <c r="O53" s="174">
        <v>44531</v>
      </c>
      <c r="P53" s="163" t="s">
        <v>72</v>
      </c>
      <c r="Q53" s="153" t="s">
        <v>61</v>
      </c>
      <c r="R53" s="163" t="s">
        <v>60</v>
      </c>
      <c r="S53" s="163" t="s">
        <v>147</v>
      </c>
      <c r="T53" s="136"/>
      <c r="U53" s="200"/>
    </row>
    <row r="54" spans="1:21" s="100" customFormat="1" ht="15.75">
      <c r="A54" s="60"/>
      <c r="B54" s="50"/>
      <c r="C54" s="50"/>
      <c r="D54" s="205"/>
      <c r="E54" s="205"/>
      <c r="F54" s="205"/>
      <c r="G54" s="205"/>
      <c r="H54" s="205"/>
      <c r="I54" s="209"/>
      <c r="J54" s="88" t="s">
        <v>23</v>
      </c>
      <c r="K54" s="107">
        <f>SUM(K52:K53)</f>
        <v>750000</v>
      </c>
      <c r="L54" s="53"/>
      <c r="M54" s="54"/>
      <c r="N54" s="54"/>
      <c r="O54" s="53"/>
      <c r="P54" s="55"/>
      <c r="Q54" s="55"/>
      <c r="R54" s="55"/>
      <c r="S54" s="56"/>
      <c r="T54" s="56"/>
      <c r="U54" s="200"/>
    </row>
    <row r="55" spans="1:21" s="2" customFormat="1" ht="15.75">
      <c r="A55" s="60"/>
      <c r="B55" s="50"/>
      <c r="C55" s="50"/>
      <c r="D55" s="288" t="s">
        <v>46</v>
      </c>
      <c r="E55" s="288"/>
      <c r="F55" s="288"/>
      <c r="G55" s="288"/>
      <c r="H55" s="288"/>
      <c r="I55" s="288"/>
      <c r="J55" s="51"/>
      <c r="K55" s="52"/>
      <c r="L55" s="53"/>
      <c r="M55" s="54"/>
      <c r="N55" s="54"/>
      <c r="O55" s="53"/>
      <c r="P55" s="55"/>
      <c r="Q55" s="55"/>
      <c r="R55" s="55"/>
      <c r="S55" s="56"/>
      <c r="T55" s="56"/>
      <c r="U55" s="68"/>
    </row>
    <row r="56" spans="1:21" s="2" customFormat="1" ht="15.75" customHeight="1">
      <c r="A56" s="60"/>
      <c r="B56" s="50"/>
      <c r="C56" s="50"/>
      <c r="D56" s="283" t="s">
        <v>47</v>
      </c>
      <c r="E56" s="284"/>
      <c r="F56" s="284"/>
      <c r="G56" s="284"/>
      <c r="H56" s="284"/>
      <c r="I56" s="289"/>
      <c r="J56" s="51"/>
      <c r="K56" s="52"/>
      <c r="L56" s="53"/>
      <c r="M56" s="54"/>
      <c r="N56" s="54"/>
      <c r="O56" s="53"/>
      <c r="P56" s="55"/>
      <c r="Q56" s="55"/>
      <c r="R56" s="55"/>
      <c r="S56" s="56"/>
      <c r="T56" s="56"/>
      <c r="U56" s="68"/>
    </row>
    <row r="57" spans="1:21" s="68" customFormat="1" ht="63.75" customHeight="1">
      <c r="A57" s="183">
        <v>27</v>
      </c>
      <c r="B57" s="184" t="s">
        <v>236</v>
      </c>
      <c r="C57" s="184" t="s">
        <v>235</v>
      </c>
      <c r="D57" s="137" t="s">
        <v>240</v>
      </c>
      <c r="E57" s="131" t="s">
        <v>221</v>
      </c>
      <c r="F57" s="186" t="s">
        <v>97</v>
      </c>
      <c r="G57" s="162" t="s">
        <v>222</v>
      </c>
      <c r="H57" s="136">
        <v>450</v>
      </c>
      <c r="I57" s="136">
        <v>78237</v>
      </c>
      <c r="J57" s="132" t="s">
        <v>102</v>
      </c>
      <c r="K57" s="181">
        <v>4810864</v>
      </c>
      <c r="L57" s="138">
        <v>44317</v>
      </c>
      <c r="M57" s="138">
        <v>44317</v>
      </c>
      <c r="N57" s="138">
        <v>44348</v>
      </c>
      <c r="O57" s="138">
        <v>44440</v>
      </c>
      <c r="P57" s="136" t="s">
        <v>103</v>
      </c>
      <c r="Q57" s="136" t="s">
        <v>66</v>
      </c>
      <c r="R57" s="131" t="s">
        <v>60</v>
      </c>
      <c r="S57" s="139" t="s">
        <v>298</v>
      </c>
      <c r="T57" s="138" t="s">
        <v>224</v>
      </c>
      <c r="U57" s="290"/>
    </row>
    <row r="58" spans="1:21" s="68" customFormat="1" ht="61.5" customHeight="1">
      <c r="A58" s="183">
        <v>28</v>
      </c>
      <c r="B58" s="184" t="s">
        <v>236</v>
      </c>
      <c r="C58" s="184" t="s">
        <v>235</v>
      </c>
      <c r="D58" s="144" t="s">
        <v>241</v>
      </c>
      <c r="E58" s="131" t="s">
        <v>225</v>
      </c>
      <c r="F58" s="186" t="s">
        <v>97</v>
      </c>
      <c r="G58" s="162" t="s">
        <v>222</v>
      </c>
      <c r="H58" s="136">
        <v>576</v>
      </c>
      <c r="I58" s="136">
        <v>78237</v>
      </c>
      <c r="J58" s="132" t="s">
        <v>102</v>
      </c>
      <c r="K58" s="181">
        <v>4480581</v>
      </c>
      <c r="L58" s="138">
        <v>44287</v>
      </c>
      <c r="M58" s="138">
        <v>44317</v>
      </c>
      <c r="N58" s="138">
        <v>44348</v>
      </c>
      <c r="O58" s="138">
        <v>44440</v>
      </c>
      <c r="P58" s="136" t="s">
        <v>103</v>
      </c>
      <c r="Q58" s="136" t="s">
        <v>66</v>
      </c>
      <c r="R58" s="131" t="s">
        <v>60</v>
      </c>
      <c r="S58" s="139" t="s">
        <v>298</v>
      </c>
      <c r="T58" s="138" t="s">
        <v>226</v>
      </c>
      <c r="U58" s="290"/>
    </row>
    <row r="59" spans="1:20" s="68" customFormat="1" ht="62.25" customHeight="1">
      <c r="A59" s="183">
        <v>29</v>
      </c>
      <c r="B59" s="184" t="s">
        <v>236</v>
      </c>
      <c r="C59" s="184" t="s">
        <v>235</v>
      </c>
      <c r="D59" s="144" t="s">
        <v>242</v>
      </c>
      <c r="E59" s="131" t="s">
        <v>227</v>
      </c>
      <c r="F59" s="186" t="s">
        <v>97</v>
      </c>
      <c r="G59" s="162" t="s">
        <v>222</v>
      </c>
      <c r="H59" s="136">
        <v>494</v>
      </c>
      <c r="I59" s="136">
        <v>78237</v>
      </c>
      <c r="J59" s="132" t="s">
        <v>102</v>
      </c>
      <c r="K59" s="181">
        <v>2602461</v>
      </c>
      <c r="L59" s="138">
        <v>44317</v>
      </c>
      <c r="M59" s="138">
        <v>44348</v>
      </c>
      <c r="N59" s="138">
        <v>44378</v>
      </c>
      <c r="O59" s="138">
        <v>44440</v>
      </c>
      <c r="P59" s="151" t="s">
        <v>72</v>
      </c>
      <c r="Q59" s="136" t="s">
        <v>61</v>
      </c>
      <c r="R59" s="131" t="s">
        <v>60</v>
      </c>
      <c r="S59" s="139" t="s">
        <v>298</v>
      </c>
      <c r="T59" s="138" t="s">
        <v>228</v>
      </c>
    </row>
    <row r="60" spans="1:20" s="68" customFormat="1" ht="60" customHeight="1">
      <c r="A60" s="183">
        <v>30</v>
      </c>
      <c r="B60" s="184" t="s">
        <v>236</v>
      </c>
      <c r="C60" s="184" t="s">
        <v>235</v>
      </c>
      <c r="D60" s="144" t="s">
        <v>243</v>
      </c>
      <c r="E60" s="136" t="s">
        <v>229</v>
      </c>
      <c r="F60" s="186" t="s">
        <v>97</v>
      </c>
      <c r="G60" s="162" t="s">
        <v>222</v>
      </c>
      <c r="H60" s="136">
        <v>504</v>
      </c>
      <c r="I60" s="136">
        <v>78237</v>
      </c>
      <c r="J60" s="132" t="s">
        <v>102</v>
      </c>
      <c r="K60" s="181">
        <v>5343904</v>
      </c>
      <c r="L60" s="138">
        <v>44287</v>
      </c>
      <c r="M60" s="138">
        <v>44317</v>
      </c>
      <c r="N60" s="138">
        <v>44348</v>
      </c>
      <c r="O60" s="138">
        <v>44440</v>
      </c>
      <c r="P60" s="136" t="s">
        <v>103</v>
      </c>
      <c r="Q60" s="136" t="s">
        <v>66</v>
      </c>
      <c r="R60" s="131" t="s">
        <v>60</v>
      </c>
      <c r="S60" s="139" t="s">
        <v>298</v>
      </c>
      <c r="T60" s="138" t="s">
        <v>230</v>
      </c>
    </row>
    <row r="61" spans="1:21" s="68" customFormat="1" ht="59.25" customHeight="1">
      <c r="A61" s="183">
        <v>31</v>
      </c>
      <c r="B61" s="184" t="s">
        <v>236</v>
      </c>
      <c r="C61" s="184" t="s">
        <v>235</v>
      </c>
      <c r="D61" s="144" t="s">
        <v>244</v>
      </c>
      <c r="E61" s="136" t="s">
        <v>231</v>
      </c>
      <c r="F61" s="186" t="s">
        <v>97</v>
      </c>
      <c r="G61" s="162" t="s">
        <v>222</v>
      </c>
      <c r="H61" s="136">
        <v>360</v>
      </c>
      <c r="I61" s="136">
        <v>78237</v>
      </c>
      <c r="J61" s="132" t="s">
        <v>102</v>
      </c>
      <c r="K61" s="181">
        <v>1934766</v>
      </c>
      <c r="L61" s="138">
        <v>44317</v>
      </c>
      <c r="M61" s="138">
        <v>44348</v>
      </c>
      <c r="N61" s="138">
        <v>44378</v>
      </c>
      <c r="O61" s="138">
        <v>44440</v>
      </c>
      <c r="P61" s="151" t="s">
        <v>72</v>
      </c>
      <c r="Q61" s="136" t="s">
        <v>61</v>
      </c>
      <c r="R61" s="131" t="s">
        <v>60</v>
      </c>
      <c r="S61" s="139" t="s">
        <v>298</v>
      </c>
      <c r="T61" s="138" t="s">
        <v>232</v>
      </c>
      <c r="U61" s="290"/>
    </row>
    <row r="62" spans="1:21" s="68" customFormat="1" ht="63.75" customHeight="1">
      <c r="A62" s="183">
        <v>32</v>
      </c>
      <c r="B62" s="184" t="s">
        <v>236</v>
      </c>
      <c r="C62" s="184" t="s">
        <v>235</v>
      </c>
      <c r="D62" s="144" t="s">
        <v>245</v>
      </c>
      <c r="E62" s="136" t="s">
        <v>233</v>
      </c>
      <c r="F62" s="186" t="s">
        <v>97</v>
      </c>
      <c r="G62" s="162" t="s">
        <v>222</v>
      </c>
      <c r="H62" s="136">
        <v>1080</v>
      </c>
      <c r="I62" s="136">
        <v>78237</v>
      </c>
      <c r="J62" s="132" t="s">
        <v>102</v>
      </c>
      <c r="K62" s="181">
        <v>6373108</v>
      </c>
      <c r="L62" s="138">
        <v>44287</v>
      </c>
      <c r="M62" s="138">
        <v>44317</v>
      </c>
      <c r="N62" s="138">
        <v>44348</v>
      </c>
      <c r="O62" s="138">
        <v>44440</v>
      </c>
      <c r="P62" s="136" t="s">
        <v>103</v>
      </c>
      <c r="Q62" s="136" t="s">
        <v>66</v>
      </c>
      <c r="R62" s="131" t="s">
        <v>60</v>
      </c>
      <c r="S62" s="139" t="s">
        <v>298</v>
      </c>
      <c r="T62" s="138" t="s">
        <v>234</v>
      </c>
      <c r="U62" s="290"/>
    </row>
    <row r="63" spans="1:20" s="68" customFormat="1" ht="65.25" customHeight="1">
      <c r="A63" s="183">
        <v>33</v>
      </c>
      <c r="B63" s="184" t="s">
        <v>236</v>
      </c>
      <c r="C63" s="184" t="s">
        <v>235</v>
      </c>
      <c r="D63" s="182" t="s">
        <v>258</v>
      </c>
      <c r="E63" s="185" t="s">
        <v>246</v>
      </c>
      <c r="F63" s="186" t="s">
        <v>97</v>
      </c>
      <c r="G63" s="162" t="s">
        <v>222</v>
      </c>
      <c r="H63" s="136">
        <v>70</v>
      </c>
      <c r="I63" s="136">
        <v>78246</v>
      </c>
      <c r="J63" s="132" t="s">
        <v>77</v>
      </c>
      <c r="K63" s="181">
        <v>286131</v>
      </c>
      <c r="L63" s="138">
        <v>44317</v>
      </c>
      <c r="M63" s="138">
        <v>44348</v>
      </c>
      <c r="N63" s="138">
        <v>44378</v>
      </c>
      <c r="O63" s="138">
        <v>44440</v>
      </c>
      <c r="P63" s="151" t="s">
        <v>72</v>
      </c>
      <c r="Q63" s="136" t="s">
        <v>61</v>
      </c>
      <c r="R63" s="131" t="s">
        <v>60</v>
      </c>
      <c r="S63" s="139" t="s">
        <v>299</v>
      </c>
      <c r="T63" s="138" t="s">
        <v>247</v>
      </c>
    </row>
    <row r="64" spans="1:20" s="68" customFormat="1" ht="64.5" customHeight="1">
      <c r="A64" s="183">
        <v>34</v>
      </c>
      <c r="B64" s="184" t="s">
        <v>236</v>
      </c>
      <c r="C64" s="184" t="s">
        <v>235</v>
      </c>
      <c r="D64" s="182" t="s">
        <v>259</v>
      </c>
      <c r="E64" s="185" t="s">
        <v>248</v>
      </c>
      <c r="F64" s="186" t="s">
        <v>97</v>
      </c>
      <c r="G64" s="162" t="s">
        <v>222</v>
      </c>
      <c r="H64" s="136">
        <v>836</v>
      </c>
      <c r="I64" s="136">
        <v>78246</v>
      </c>
      <c r="J64" s="132" t="s">
        <v>77</v>
      </c>
      <c r="K64" s="181">
        <v>3652491</v>
      </c>
      <c r="L64" s="138">
        <v>44317</v>
      </c>
      <c r="M64" s="138">
        <v>44348</v>
      </c>
      <c r="N64" s="138">
        <v>44378</v>
      </c>
      <c r="O64" s="138">
        <v>44440</v>
      </c>
      <c r="P64" s="136" t="s">
        <v>103</v>
      </c>
      <c r="Q64" s="136" t="s">
        <v>66</v>
      </c>
      <c r="R64" s="131" t="s">
        <v>60</v>
      </c>
      <c r="S64" s="139" t="s">
        <v>299</v>
      </c>
      <c r="T64" s="138" t="s">
        <v>249</v>
      </c>
    </row>
    <row r="65" spans="1:21" s="68" customFormat="1" ht="54" customHeight="1">
      <c r="A65" s="183">
        <v>35</v>
      </c>
      <c r="B65" s="184" t="s">
        <v>236</v>
      </c>
      <c r="C65" s="184" t="s">
        <v>235</v>
      </c>
      <c r="D65" s="182" t="s">
        <v>260</v>
      </c>
      <c r="E65" s="185" t="s">
        <v>250</v>
      </c>
      <c r="F65" s="186" t="s">
        <v>97</v>
      </c>
      <c r="G65" s="162" t="s">
        <v>222</v>
      </c>
      <c r="H65" s="136">
        <v>560</v>
      </c>
      <c r="I65" s="136">
        <v>78246</v>
      </c>
      <c r="J65" s="132" t="s">
        <v>77</v>
      </c>
      <c r="K65" s="181">
        <v>4211237</v>
      </c>
      <c r="L65" s="138">
        <v>44287</v>
      </c>
      <c r="M65" s="138">
        <v>44317</v>
      </c>
      <c r="N65" s="138">
        <v>44348</v>
      </c>
      <c r="O65" s="138">
        <v>44440</v>
      </c>
      <c r="P65" s="136" t="s">
        <v>103</v>
      </c>
      <c r="Q65" s="136" t="s">
        <v>66</v>
      </c>
      <c r="R65" s="131" t="s">
        <v>60</v>
      </c>
      <c r="S65" s="139" t="s">
        <v>299</v>
      </c>
      <c r="T65" s="138" t="s">
        <v>251</v>
      </c>
      <c r="U65" s="290"/>
    </row>
    <row r="66" spans="1:21" s="68" customFormat="1" ht="59.25" customHeight="1">
      <c r="A66" s="183">
        <v>36</v>
      </c>
      <c r="B66" s="184" t="s">
        <v>236</v>
      </c>
      <c r="C66" s="184" t="s">
        <v>235</v>
      </c>
      <c r="D66" s="182" t="s">
        <v>261</v>
      </c>
      <c r="E66" s="185" t="s">
        <v>252</v>
      </c>
      <c r="F66" s="186" t="s">
        <v>97</v>
      </c>
      <c r="G66" s="162" t="s">
        <v>222</v>
      </c>
      <c r="H66" s="136">
        <v>194</v>
      </c>
      <c r="I66" s="136">
        <v>78246</v>
      </c>
      <c r="J66" s="132" t="s">
        <v>77</v>
      </c>
      <c r="K66" s="181">
        <v>617957</v>
      </c>
      <c r="L66" s="138">
        <v>44317</v>
      </c>
      <c r="M66" s="138">
        <v>44348</v>
      </c>
      <c r="N66" s="138">
        <v>44378</v>
      </c>
      <c r="O66" s="138">
        <v>44440</v>
      </c>
      <c r="P66" s="151" t="s">
        <v>72</v>
      </c>
      <c r="Q66" s="136" t="s">
        <v>66</v>
      </c>
      <c r="R66" s="131" t="s">
        <v>60</v>
      </c>
      <c r="S66" s="139" t="s">
        <v>299</v>
      </c>
      <c r="T66" s="138" t="s">
        <v>253</v>
      </c>
      <c r="U66" s="290"/>
    </row>
    <row r="67" spans="1:21" s="68" customFormat="1" ht="60" customHeight="1">
      <c r="A67" s="183">
        <v>37</v>
      </c>
      <c r="B67" s="184" t="s">
        <v>236</v>
      </c>
      <c r="C67" s="184" t="s">
        <v>235</v>
      </c>
      <c r="D67" s="182" t="s">
        <v>262</v>
      </c>
      <c r="E67" s="185" t="s">
        <v>254</v>
      </c>
      <c r="F67" s="186" t="s">
        <v>97</v>
      </c>
      <c r="G67" s="162" t="s">
        <v>222</v>
      </c>
      <c r="H67" s="136">
        <v>240</v>
      </c>
      <c r="I67" s="136">
        <v>78246</v>
      </c>
      <c r="J67" s="132" t="s">
        <v>77</v>
      </c>
      <c r="K67" s="173">
        <v>1984849</v>
      </c>
      <c r="L67" s="138">
        <v>44348</v>
      </c>
      <c r="M67" s="138">
        <v>44378</v>
      </c>
      <c r="N67" s="138">
        <v>44409</v>
      </c>
      <c r="O67" s="138">
        <v>44440</v>
      </c>
      <c r="P67" s="151" t="s">
        <v>72</v>
      </c>
      <c r="Q67" s="136" t="s">
        <v>61</v>
      </c>
      <c r="R67" s="131" t="s">
        <v>60</v>
      </c>
      <c r="S67" s="139" t="s">
        <v>299</v>
      </c>
      <c r="T67" s="138" t="s">
        <v>255</v>
      </c>
      <c r="U67" s="290"/>
    </row>
    <row r="68" spans="1:21" s="68" customFormat="1" ht="60" customHeight="1">
      <c r="A68" s="183">
        <v>38</v>
      </c>
      <c r="B68" s="184" t="s">
        <v>236</v>
      </c>
      <c r="C68" s="184" t="s">
        <v>235</v>
      </c>
      <c r="D68" s="182" t="s">
        <v>263</v>
      </c>
      <c r="E68" s="185" t="s">
        <v>256</v>
      </c>
      <c r="F68" s="186" t="s">
        <v>97</v>
      </c>
      <c r="G68" s="162" t="s">
        <v>222</v>
      </c>
      <c r="H68" s="136">
        <v>76</v>
      </c>
      <c r="I68" s="136">
        <v>78246</v>
      </c>
      <c r="J68" s="132" t="s">
        <v>77</v>
      </c>
      <c r="K68" s="181">
        <v>669876</v>
      </c>
      <c r="L68" s="138">
        <v>44378</v>
      </c>
      <c r="M68" s="138">
        <v>44409</v>
      </c>
      <c r="N68" s="138">
        <v>44440</v>
      </c>
      <c r="O68" s="138">
        <v>44440</v>
      </c>
      <c r="P68" s="151" t="s">
        <v>72</v>
      </c>
      <c r="Q68" s="136" t="s">
        <v>61</v>
      </c>
      <c r="R68" s="131" t="s">
        <v>60</v>
      </c>
      <c r="S68" s="139" t="s">
        <v>299</v>
      </c>
      <c r="T68" s="138" t="s">
        <v>257</v>
      </c>
      <c r="U68" s="290"/>
    </row>
    <row r="69" spans="1:21" s="68" customFormat="1" ht="70.5" customHeight="1">
      <c r="A69" s="183">
        <v>39</v>
      </c>
      <c r="B69" s="184" t="s">
        <v>236</v>
      </c>
      <c r="C69" s="184" t="s">
        <v>235</v>
      </c>
      <c r="D69" s="182" t="s">
        <v>283</v>
      </c>
      <c r="E69" s="202" t="s">
        <v>284</v>
      </c>
      <c r="F69" s="186" t="s">
        <v>97</v>
      </c>
      <c r="G69" s="162" t="s">
        <v>222</v>
      </c>
      <c r="H69" s="136">
        <v>128</v>
      </c>
      <c r="I69" s="136">
        <v>78246</v>
      </c>
      <c r="J69" s="132" t="s">
        <v>77</v>
      </c>
      <c r="K69" s="181">
        <v>556492</v>
      </c>
      <c r="L69" s="138">
        <v>44317</v>
      </c>
      <c r="M69" s="138">
        <v>44348</v>
      </c>
      <c r="N69" s="138">
        <v>44378</v>
      </c>
      <c r="O69" s="138">
        <v>44440</v>
      </c>
      <c r="P69" s="151" t="s">
        <v>72</v>
      </c>
      <c r="Q69" s="136" t="s">
        <v>61</v>
      </c>
      <c r="R69" s="131" t="s">
        <v>60</v>
      </c>
      <c r="S69" s="139" t="s">
        <v>299</v>
      </c>
      <c r="T69" s="138" t="s">
        <v>251</v>
      </c>
      <c r="U69" s="204"/>
    </row>
    <row r="70" spans="1:21" s="68" customFormat="1" ht="87.75" customHeight="1">
      <c r="A70" s="183">
        <v>40</v>
      </c>
      <c r="B70" s="128" t="s">
        <v>271</v>
      </c>
      <c r="C70" s="128" t="s">
        <v>271</v>
      </c>
      <c r="D70" s="144" t="s">
        <v>266</v>
      </c>
      <c r="E70" s="136" t="s">
        <v>267</v>
      </c>
      <c r="F70" s="136">
        <v>796</v>
      </c>
      <c r="G70" s="136" t="s">
        <v>73</v>
      </c>
      <c r="H70" s="136">
        <v>1</v>
      </c>
      <c r="I70" s="136">
        <v>78237</v>
      </c>
      <c r="J70" s="132" t="s">
        <v>102</v>
      </c>
      <c r="K70" s="181">
        <v>223757.6</v>
      </c>
      <c r="L70" s="138">
        <v>44348</v>
      </c>
      <c r="M70" s="138">
        <v>44378</v>
      </c>
      <c r="N70" s="142">
        <v>44409</v>
      </c>
      <c r="O70" s="138">
        <v>44440</v>
      </c>
      <c r="P70" s="151" t="s">
        <v>72</v>
      </c>
      <c r="Q70" s="136" t="s">
        <v>61</v>
      </c>
      <c r="R70" s="131" t="s">
        <v>60</v>
      </c>
      <c r="S70" s="139" t="s">
        <v>298</v>
      </c>
      <c r="T70" s="138" t="s">
        <v>268</v>
      </c>
      <c r="U70" s="204"/>
    </row>
    <row r="71" spans="1:21" s="68" customFormat="1" ht="87.75" customHeight="1">
      <c r="A71" s="183">
        <v>41</v>
      </c>
      <c r="B71" s="128" t="s">
        <v>297</v>
      </c>
      <c r="C71" s="128" t="s">
        <v>214</v>
      </c>
      <c r="D71" s="144" t="s">
        <v>296</v>
      </c>
      <c r="E71" s="136" t="s">
        <v>295</v>
      </c>
      <c r="F71" s="136">
        <v>796</v>
      </c>
      <c r="G71" s="136" t="s">
        <v>73</v>
      </c>
      <c r="H71" s="162">
        <v>2</v>
      </c>
      <c r="I71" s="136" t="s">
        <v>294</v>
      </c>
      <c r="J71" s="132" t="s">
        <v>303</v>
      </c>
      <c r="K71" s="181">
        <v>1562313</v>
      </c>
      <c r="L71" s="138">
        <v>44317</v>
      </c>
      <c r="M71" s="138">
        <v>44348</v>
      </c>
      <c r="N71" s="138">
        <v>44409</v>
      </c>
      <c r="O71" s="138">
        <v>44470</v>
      </c>
      <c r="P71" s="153" t="s">
        <v>72</v>
      </c>
      <c r="Q71" s="136" t="s">
        <v>61</v>
      </c>
      <c r="R71" s="131" t="s">
        <v>60</v>
      </c>
      <c r="S71" s="139" t="s">
        <v>298</v>
      </c>
      <c r="T71" s="187" t="s">
        <v>293</v>
      </c>
      <c r="U71" s="204"/>
    </row>
    <row r="72" spans="1:20" s="68" customFormat="1" ht="16.5" customHeight="1">
      <c r="A72" s="110"/>
      <c r="B72" s="81"/>
      <c r="C72" s="81"/>
      <c r="D72" s="111"/>
      <c r="E72" s="112"/>
      <c r="F72" s="109"/>
      <c r="G72" s="64"/>
      <c r="H72" s="64"/>
      <c r="I72" s="78"/>
      <c r="J72" s="89" t="s">
        <v>23</v>
      </c>
      <c r="K72" s="107">
        <f>SUM(K57:K71)</f>
        <v>39310787.6</v>
      </c>
      <c r="L72" s="108"/>
      <c r="M72" s="54"/>
      <c r="N72" s="54"/>
      <c r="O72" s="54"/>
      <c r="P72" s="54"/>
      <c r="Q72" s="54"/>
      <c r="R72" s="108"/>
      <c r="S72" s="108"/>
      <c r="T72" s="108"/>
    </row>
    <row r="73" spans="1:21" s="2" customFormat="1" ht="18.75" customHeight="1">
      <c r="A73" s="91"/>
      <c r="B73" s="59"/>
      <c r="C73" s="59"/>
      <c r="D73" s="283" t="s">
        <v>48</v>
      </c>
      <c r="E73" s="284"/>
      <c r="F73" s="284"/>
      <c r="G73" s="284"/>
      <c r="H73" s="284"/>
      <c r="I73" s="289"/>
      <c r="J73" s="51"/>
      <c r="K73" s="52"/>
      <c r="L73" s="53"/>
      <c r="M73" s="54"/>
      <c r="N73" s="54"/>
      <c r="O73" s="53"/>
      <c r="P73" s="55"/>
      <c r="Q73" s="55"/>
      <c r="R73" s="55"/>
      <c r="S73" s="56"/>
      <c r="T73" s="56"/>
      <c r="U73" s="68"/>
    </row>
    <row r="74" spans="1:21" s="124" customFormat="1" ht="174" customHeight="1">
      <c r="A74" s="127">
        <v>42</v>
      </c>
      <c r="B74" s="132" t="s">
        <v>300</v>
      </c>
      <c r="C74" s="132" t="s">
        <v>301</v>
      </c>
      <c r="D74" s="182" t="s">
        <v>272</v>
      </c>
      <c r="E74" s="190" t="s">
        <v>273</v>
      </c>
      <c r="F74" s="136">
        <v>876</v>
      </c>
      <c r="G74" s="191" t="s">
        <v>274</v>
      </c>
      <c r="H74" s="192">
        <v>1</v>
      </c>
      <c r="I74" s="149" t="s">
        <v>302</v>
      </c>
      <c r="J74" s="132" t="s">
        <v>277</v>
      </c>
      <c r="K74" s="181">
        <v>1167844.514</v>
      </c>
      <c r="L74" s="138">
        <v>44317</v>
      </c>
      <c r="M74" s="138">
        <v>44348</v>
      </c>
      <c r="N74" s="138">
        <v>44378</v>
      </c>
      <c r="O74" s="138">
        <v>44440</v>
      </c>
      <c r="P74" s="149" t="s">
        <v>72</v>
      </c>
      <c r="Q74" s="136" t="s">
        <v>61</v>
      </c>
      <c r="R74" s="136" t="s">
        <v>60</v>
      </c>
      <c r="S74" s="139" t="s">
        <v>275</v>
      </c>
      <c r="T74" s="187" t="s">
        <v>276</v>
      </c>
      <c r="U74" s="68"/>
    </row>
    <row r="75" spans="1:21" s="124" customFormat="1" ht="95.25" customHeight="1">
      <c r="A75" s="127">
        <v>43</v>
      </c>
      <c r="B75" s="128" t="s">
        <v>270</v>
      </c>
      <c r="C75" s="128" t="s">
        <v>269</v>
      </c>
      <c r="D75" s="144" t="s">
        <v>285</v>
      </c>
      <c r="E75" s="136" t="s">
        <v>286</v>
      </c>
      <c r="F75" s="136">
        <v>796</v>
      </c>
      <c r="G75" s="136" t="s">
        <v>73</v>
      </c>
      <c r="H75" s="136">
        <v>12</v>
      </c>
      <c r="I75" s="136">
        <v>78246</v>
      </c>
      <c r="J75" s="132" t="s">
        <v>308</v>
      </c>
      <c r="K75" s="181">
        <v>300000</v>
      </c>
      <c r="L75" s="138">
        <v>44317</v>
      </c>
      <c r="M75" s="138">
        <v>44348</v>
      </c>
      <c r="N75" s="138">
        <v>44348</v>
      </c>
      <c r="O75" s="138">
        <v>44409</v>
      </c>
      <c r="P75" s="151" t="s">
        <v>72</v>
      </c>
      <c r="Q75" s="136" t="s">
        <v>61</v>
      </c>
      <c r="R75" s="131" t="s">
        <v>60</v>
      </c>
      <c r="S75" s="139" t="s">
        <v>223</v>
      </c>
      <c r="T75" s="187" t="s">
        <v>264</v>
      </c>
      <c r="U75" s="68"/>
    </row>
    <row r="76" spans="1:21" s="124" customFormat="1" ht="92.25" customHeight="1">
      <c r="A76" s="127">
        <v>44</v>
      </c>
      <c r="B76" s="128" t="s">
        <v>270</v>
      </c>
      <c r="C76" s="128" t="s">
        <v>269</v>
      </c>
      <c r="D76" s="144" t="s">
        <v>287</v>
      </c>
      <c r="E76" s="136" t="s">
        <v>288</v>
      </c>
      <c r="F76" s="136">
        <v>796</v>
      </c>
      <c r="G76" s="136" t="s">
        <v>73</v>
      </c>
      <c r="H76" s="136">
        <v>7</v>
      </c>
      <c r="I76" s="136">
        <v>78246</v>
      </c>
      <c r="J76" s="132" t="s">
        <v>308</v>
      </c>
      <c r="K76" s="181">
        <v>140000</v>
      </c>
      <c r="L76" s="138">
        <v>44317</v>
      </c>
      <c r="M76" s="138">
        <v>44348</v>
      </c>
      <c r="N76" s="138">
        <v>44348</v>
      </c>
      <c r="O76" s="138">
        <v>44409</v>
      </c>
      <c r="P76" s="151" t="s">
        <v>72</v>
      </c>
      <c r="Q76" s="136" t="s">
        <v>61</v>
      </c>
      <c r="R76" s="131" t="s">
        <v>60</v>
      </c>
      <c r="S76" s="139" t="s">
        <v>223</v>
      </c>
      <c r="T76" s="187" t="s">
        <v>265</v>
      </c>
      <c r="U76" s="68"/>
    </row>
    <row r="77" spans="1:21" s="124" customFormat="1" ht="92.25" customHeight="1">
      <c r="A77" s="183">
        <v>45</v>
      </c>
      <c r="B77" s="128" t="s">
        <v>215</v>
      </c>
      <c r="C77" s="129" t="s">
        <v>215</v>
      </c>
      <c r="D77" s="144" t="s">
        <v>305</v>
      </c>
      <c r="E77" s="136" t="s">
        <v>306</v>
      </c>
      <c r="F77" s="136">
        <v>876</v>
      </c>
      <c r="G77" s="162" t="s">
        <v>274</v>
      </c>
      <c r="H77" s="129">
        <v>1</v>
      </c>
      <c r="I77" s="136">
        <v>78246</v>
      </c>
      <c r="J77" s="132" t="s">
        <v>308</v>
      </c>
      <c r="K77" s="181">
        <v>272206</v>
      </c>
      <c r="L77" s="138">
        <v>44197</v>
      </c>
      <c r="M77" s="138">
        <v>44228</v>
      </c>
      <c r="N77" s="138">
        <v>44440</v>
      </c>
      <c r="O77" s="138">
        <v>44470</v>
      </c>
      <c r="P77" s="151" t="s">
        <v>72</v>
      </c>
      <c r="Q77" s="136" t="s">
        <v>61</v>
      </c>
      <c r="R77" s="136" t="s">
        <v>60</v>
      </c>
      <c r="S77" s="139" t="s">
        <v>307</v>
      </c>
      <c r="T77" s="187" t="s">
        <v>309</v>
      </c>
      <c r="U77" s="68"/>
    </row>
    <row r="78" spans="1:21" s="2" customFormat="1" ht="18.75" customHeight="1">
      <c r="A78" s="91"/>
      <c r="B78" s="59"/>
      <c r="C78" s="59"/>
      <c r="D78" s="206"/>
      <c r="E78" s="209"/>
      <c r="F78" s="211"/>
      <c r="G78" s="211"/>
      <c r="H78" s="211"/>
      <c r="I78" s="212"/>
      <c r="J78" s="189" t="s">
        <v>23</v>
      </c>
      <c r="K78" s="107">
        <f>SUM(K74:K77)</f>
        <v>1880050.514</v>
      </c>
      <c r="L78" s="53"/>
      <c r="M78" s="54"/>
      <c r="N78" s="54"/>
      <c r="O78" s="53"/>
      <c r="P78" s="55"/>
      <c r="Q78" s="55"/>
      <c r="R78" s="55"/>
      <c r="S78" s="56"/>
      <c r="T78" s="56"/>
      <c r="U78" s="68"/>
    </row>
    <row r="79" spans="1:21" s="2" customFormat="1" ht="18.75" customHeight="1">
      <c r="A79" s="49"/>
      <c r="B79" s="50"/>
      <c r="C79" s="50"/>
      <c r="D79" s="288" t="s">
        <v>49</v>
      </c>
      <c r="E79" s="291"/>
      <c r="F79" s="291"/>
      <c r="G79" s="291"/>
      <c r="H79" s="291"/>
      <c r="I79" s="292"/>
      <c r="J79" s="51"/>
      <c r="K79" s="52"/>
      <c r="L79" s="53"/>
      <c r="M79" s="54"/>
      <c r="N79" s="54"/>
      <c r="O79" s="53"/>
      <c r="P79" s="55"/>
      <c r="Q79" s="55"/>
      <c r="R79" s="55"/>
      <c r="S79" s="56"/>
      <c r="T79" s="56"/>
      <c r="U79" s="68"/>
    </row>
    <row r="80" spans="1:21" s="2" customFormat="1" ht="70.5" customHeight="1">
      <c r="A80" s="183">
        <v>46</v>
      </c>
      <c r="B80" s="135" t="s">
        <v>330</v>
      </c>
      <c r="C80" s="135" t="s">
        <v>330</v>
      </c>
      <c r="D80" s="144" t="s">
        <v>329</v>
      </c>
      <c r="E80" s="178" t="s">
        <v>328</v>
      </c>
      <c r="F80" s="136">
        <v>792</v>
      </c>
      <c r="G80" s="136" t="s">
        <v>327</v>
      </c>
      <c r="H80" s="136">
        <v>200</v>
      </c>
      <c r="I80" s="216" t="s">
        <v>313</v>
      </c>
      <c r="J80" s="132" t="s">
        <v>312</v>
      </c>
      <c r="K80" s="181">
        <v>350000</v>
      </c>
      <c r="L80" s="139">
        <v>44470</v>
      </c>
      <c r="M80" s="138">
        <v>44501</v>
      </c>
      <c r="N80" s="133">
        <v>44531</v>
      </c>
      <c r="O80" s="133">
        <v>44531</v>
      </c>
      <c r="P80" s="149" t="s">
        <v>72</v>
      </c>
      <c r="Q80" s="136" t="s">
        <v>61</v>
      </c>
      <c r="R80" s="136" t="s">
        <v>60</v>
      </c>
      <c r="S80" s="139" t="s">
        <v>311</v>
      </c>
      <c r="T80" s="136" t="s">
        <v>326</v>
      </c>
      <c r="U80" s="68"/>
    </row>
    <row r="81" spans="1:21" s="2" customFormat="1" ht="18.75" customHeight="1">
      <c r="A81" s="61"/>
      <c r="B81" s="50"/>
      <c r="C81" s="50"/>
      <c r="D81" s="209"/>
      <c r="E81" s="221"/>
      <c r="F81" s="221"/>
      <c r="G81" s="221"/>
      <c r="H81" s="221"/>
      <c r="I81" s="221"/>
      <c r="J81" s="189" t="s">
        <v>23</v>
      </c>
      <c r="K81" s="107">
        <f>SUM(K80:K80)</f>
        <v>350000</v>
      </c>
      <c r="L81" s="53"/>
      <c r="M81" s="54"/>
      <c r="N81" s="54"/>
      <c r="O81" s="53"/>
      <c r="P81" s="55"/>
      <c r="Q81" s="55"/>
      <c r="R81" s="55"/>
      <c r="S81" s="56"/>
      <c r="T81" s="56"/>
      <c r="U81" s="68"/>
    </row>
    <row r="82" spans="1:21" s="2" customFormat="1" ht="18.75" customHeight="1">
      <c r="A82" s="61"/>
      <c r="B82" s="50"/>
      <c r="C82" s="50"/>
      <c r="D82" s="283" t="s">
        <v>50</v>
      </c>
      <c r="E82" s="284"/>
      <c r="F82" s="284"/>
      <c r="G82" s="284"/>
      <c r="H82" s="284"/>
      <c r="I82" s="284"/>
      <c r="J82" s="51"/>
      <c r="K82" s="52"/>
      <c r="L82" s="53"/>
      <c r="M82" s="54"/>
      <c r="N82" s="54"/>
      <c r="O82" s="53"/>
      <c r="P82" s="55"/>
      <c r="Q82" s="55"/>
      <c r="R82" s="55"/>
      <c r="S82" s="56"/>
      <c r="T82" s="56"/>
      <c r="U82" s="68"/>
    </row>
    <row r="83" spans="1:21" s="2" customFormat="1" ht="33.75" customHeight="1">
      <c r="A83" s="36"/>
      <c r="B83" s="42"/>
      <c r="C83" s="42"/>
      <c r="D83" s="285" t="s">
        <v>51</v>
      </c>
      <c r="E83" s="286"/>
      <c r="F83" s="286"/>
      <c r="G83" s="286"/>
      <c r="H83" s="286"/>
      <c r="I83" s="286"/>
      <c r="J83" s="43"/>
      <c r="K83" s="44"/>
      <c r="L83" s="45"/>
      <c r="M83" s="46"/>
      <c r="N83" s="46"/>
      <c r="O83" s="45"/>
      <c r="P83" s="47"/>
      <c r="Q83" s="47"/>
      <c r="R83" s="47"/>
      <c r="S83" s="62"/>
      <c r="T83" s="62"/>
      <c r="U83" s="68"/>
    </row>
    <row r="84" spans="1:21" s="71" customFormat="1" ht="18.75" customHeight="1">
      <c r="A84" s="49"/>
      <c r="B84" s="50"/>
      <c r="C84" s="50"/>
      <c r="D84" s="283" t="s">
        <v>52</v>
      </c>
      <c r="E84" s="284"/>
      <c r="F84" s="284"/>
      <c r="G84" s="284"/>
      <c r="H84" s="284"/>
      <c r="I84" s="284"/>
      <c r="J84" s="51"/>
      <c r="K84" s="52"/>
      <c r="L84" s="53"/>
      <c r="M84" s="54"/>
      <c r="N84" s="54"/>
      <c r="O84" s="53"/>
      <c r="P84" s="55"/>
      <c r="Q84" s="55"/>
      <c r="R84" s="55"/>
      <c r="S84" s="56"/>
      <c r="T84" s="56"/>
      <c r="U84" s="196"/>
    </row>
    <row r="85" spans="1:20" s="83" customFormat="1" ht="79.5" customHeight="1">
      <c r="A85" s="127">
        <v>47</v>
      </c>
      <c r="B85" s="135" t="s">
        <v>218</v>
      </c>
      <c r="C85" s="135" t="s">
        <v>219</v>
      </c>
      <c r="D85" s="176" t="s">
        <v>177</v>
      </c>
      <c r="E85" s="177" t="s">
        <v>178</v>
      </c>
      <c r="F85" s="136">
        <v>362</v>
      </c>
      <c r="G85" s="178" t="s">
        <v>179</v>
      </c>
      <c r="H85" s="136">
        <v>11</v>
      </c>
      <c r="I85" s="136">
        <v>78401</v>
      </c>
      <c r="J85" s="132" t="s">
        <v>102</v>
      </c>
      <c r="K85" s="179">
        <v>244750</v>
      </c>
      <c r="L85" s="148">
        <v>44409</v>
      </c>
      <c r="M85" s="148">
        <v>44440</v>
      </c>
      <c r="N85" s="148">
        <v>44774</v>
      </c>
      <c r="O85" s="148">
        <v>44774</v>
      </c>
      <c r="P85" s="136" t="s">
        <v>65</v>
      </c>
      <c r="Q85" s="136" t="s">
        <v>66</v>
      </c>
      <c r="R85" s="136" t="s">
        <v>60</v>
      </c>
      <c r="S85" s="136" t="s">
        <v>180</v>
      </c>
      <c r="T85" s="129" t="s">
        <v>181</v>
      </c>
    </row>
    <row r="86" spans="1:20" s="83" customFormat="1" ht="68.25" customHeight="1">
      <c r="A86" s="127">
        <v>48</v>
      </c>
      <c r="B86" s="135" t="s">
        <v>218</v>
      </c>
      <c r="C86" s="135" t="s">
        <v>219</v>
      </c>
      <c r="D86" s="152" t="s">
        <v>182</v>
      </c>
      <c r="E86" s="136" t="s">
        <v>183</v>
      </c>
      <c r="F86" s="136">
        <v>362</v>
      </c>
      <c r="G86" s="178" t="s">
        <v>179</v>
      </c>
      <c r="H86" s="136">
        <v>11</v>
      </c>
      <c r="I86" s="136">
        <v>78237</v>
      </c>
      <c r="J86" s="132" t="s">
        <v>220</v>
      </c>
      <c r="K86" s="140">
        <v>418000</v>
      </c>
      <c r="L86" s="148">
        <v>44409</v>
      </c>
      <c r="M86" s="148">
        <v>44440</v>
      </c>
      <c r="N86" s="148">
        <v>44774</v>
      </c>
      <c r="O86" s="148">
        <v>44774</v>
      </c>
      <c r="P86" s="136" t="s">
        <v>65</v>
      </c>
      <c r="Q86" s="136" t="s">
        <v>66</v>
      </c>
      <c r="R86" s="136" t="s">
        <v>60</v>
      </c>
      <c r="S86" s="136" t="s">
        <v>180</v>
      </c>
      <c r="T86" s="180" t="s">
        <v>184</v>
      </c>
    </row>
    <row r="87" spans="1:20" s="83" customFormat="1" ht="24" customHeight="1">
      <c r="A87" s="61"/>
      <c r="B87" s="59"/>
      <c r="C87" s="59"/>
      <c r="D87" s="97"/>
      <c r="E87" s="114"/>
      <c r="F87" s="114"/>
      <c r="G87" s="114"/>
      <c r="H87" s="114"/>
      <c r="I87" s="115"/>
      <c r="J87" s="90" t="s">
        <v>23</v>
      </c>
      <c r="K87" s="113">
        <f>SUM(K85:K86)</f>
        <v>662750</v>
      </c>
      <c r="L87" s="45"/>
      <c r="M87" s="45"/>
      <c r="N87" s="45"/>
      <c r="O87" s="45"/>
      <c r="P87" s="47"/>
      <c r="Q87" s="47"/>
      <c r="R87" s="55"/>
      <c r="S87" s="116"/>
      <c r="T87" s="48"/>
    </row>
    <row r="88" spans="1:21" s="2" customFormat="1" ht="18.75" customHeight="1">
      <c r="A88" s="61"/>
      <c r="B88" s="50"/>
      <c r="C88" s="50"/>
      <c r="D88" s="283" t="s">
        <v>53</v>
      </c>
      <c r="E88" s="284"/>
      <c r="F88" s="284"/>
      <c r="G88" s="284"/>
      <c r="H88" s="284"/>
      <c r="I88" s="284"/>
      <c r="J88" s="51"/>
      <c r="K88" s="52"/>
      <c r="L88" s="53"/>
      <c r="M88" s="54"/>
      <c r="N88" s="54"/>
      <c r="O88" s="53"/>
      <c r="P88" s="55"/>
      <c r="Q88" s="55"/>
      <c r="R88" s="55"/>
      <c r="S88" s="56"/>
      <c r="T88" s="56"/>
      <c r="U88" s="68"/>
    </row>
    <row r="89" spans="1:20" ht="15.75">
      <c r="A89" s="49"/>
      <c r="B89" s="50"/>
      <c r="C89" s="50"/>
      <c r="D89" s="285" t="s">
        <v>54</v>
      </c>
      <c r="E89" s="286"/>
      <c r="F89" s="286"/>
      <c r="G89" s="286"/>
      <c r="H89" s="286"/>
      <c r="I89" s="286"/>
      <c r="J89" s="43"/>
      <c r="K89" s="44"/>
      <c r="L89" s="45"/>
      <c r="M89" s="46"/>
      <c r="N89" s="46"/>
      <c r="O89" s="45"/>
      <c r="P89" s="47"/>
      <c r="Q89" s="47"/>
      <c r="R89" s="47"/>
      <c r="S89" s="62"/>
      <c r="T89" s="62"/>
    </row>
    <row r="90" spans="1:20" s="13" customFormat="1" ht="69.75" customHeight="1">
      <c r="A90" s="127">
        <v>49</v>
      </c>
      <c r="B90" s="145" t="s">
        <v>209</v>
      </c>
      <c r="C90" s="145" t="s">
        <v>87</v>
      </c>
      <c r="D90" s="144" t="s">
        <v>69</v>
      </c>
      <c r="E90" s="136" t="s">
        <v>75</v>
      </c>
      <c r="F90" s="136">
        <v>796</v>
      </c>
      <c r="G90" s="136" t="s">
        <v>73</v>
      </c>
      <c r="H90" s="136">
        <v>108</v>
      </c>
      <c r="I90" s="136">
        <v>78401</v>
      </c>
      <c r="J90" s="146" t="s">
        <v>88</v>
      </c>
      <c r="K90" s="147">
        <v>620000</v>
      </c>
      <c r="L90" s="148">
        <v>44228</v>
      </c>
      <c r="M90" s="148">
        <v>44256</v>
      </c>
      <c r="N90" s="148">
        <v>44531</v>
      </c>
      <c r="O90" s="148">
        <v>44531</v>
      </c>
      <c r="P90" s="149" t="s">
        <v>72</v>
      </c>
      <c r="Q90" s="149" t="s">
        <v>61</v>
      </c>
      <c r="R90" s="136" t="s">
        <v>60</v>
      </c>
      <c r="S90" s="150" t="s">
        <v>128</v>
      </c>
      <c r="T90" s="149" t="s">
        <v>71</v>
      </c>
    </row>
    <row r="91" spans="1:20" s="13" customFormat="1" ht="51">
      <c r="A91" s="127">
        <v>50</v>
      </c>
      <c r="B91" s="145" t="s">
        <v>87</v>
      </c>
      <c r="C91" s="145" t="s">
        <v>87</v>
      </c>
      <c r="D91" s="144" t="s">
        <v>129</v>
      </c>
      <c r="E91" s="136" t="s">
        <v>75</v>
      </c>
      <c r="F91" s="136">
        <v>796</v>
      </c>
      <c r="G91" s="136" t="s">
        <v>73</v>
      </c>
      <c r="H91" s="136">
        <v>10</v>
      </c>
      <c r="I91" s="136" t="s">
        <v>137</v>
      </c>
      <c r="J91" s="146" t="s">
        <v>136</v>
      </c>
      <c r="K91" s="147">
        <v>302293.33</v>
      </c>
      <c r="L91" s="148">
        <v>44256</v>
      </c>
      <c r="M91" s="148">
        <v>44348</v>
      </c>
      <c r="N91" s="148">
        <v>44531</v>
      </c>
      <c r="O91" s="148">
        <v>44531</v>
      </c>
      <c r="P91" s="149" t="s">
        <v>72</v>
      </c>
      <c r="Q91" s="149" t="s">
        <v>61</v>
      </c>
      <c r="R91" s="136" t="s">
        <v>60</v>
      </c>
      <c r="S91" s="150" t="s">
        <v>128</v>
      </c>
      <c r="T91" s="151" t="s">
        <v>130</v>
      </c>
    </row>
    <row r="92" spans="1:20" s="13" customFormat="1" ht="46.5" customHeight="1">
      <c r="A92" s="127">
        <v>51</v>
      </c>
      <c r="B92" s="145" t="s">
        <v>87</v>
      </c>
      <c r="C92" s="145" t="s">
        <v>87</v>
      </c>
      <c r="D92" s="144" t="s">
        <v>74</v>
      </c>
      <c r="E92" s="136" t="s">
        <v>75</v>
      </c>
      <c r="F92" s="136">
        <v>796</v>
      </c>
      <c r="G92" s="136" t="s">
        <v>73</v>
      </c>
      <c r="H92" s="136">
        <v>6</v>
      </c>
      <c r="I92" s="136">
        <v>78401</v>
      </c>
      <c r="J92" s="146" t="s">
        <v>88</v>
      </c>
      <c r="K92" s="147">
        <v>241200</v>
      </c>
      <c r="L92" s="148">
        <v>44348</v>
      </c>
      <c r="M92" s="148">
        <v>44409</v>
      </c>
      <c r="N92" s="148">
        <v>44531</v>
      </c>
      <c r="O92" s="148">
        <v>44531</v>
      </c>
      <c r="P92" s="149" t="s">
        <v>72</v>
      </c>
      <c r="Q92" s="149" t="s">
        <v>61</v>
      </c>
      <c r="R92" s="136" t="s">
        <v>60</v>
      </c>
      <c r="S92" s="150" t="s">
        <v>128</v>
      </c>
      <c r="T92" s="151" t="s">
        <v>131</v>
      </c>
    </row>
    <row r="93" spans="1:20" s="13" customFormat="1" ht="67.5" customHeight="1">
      <c r="A93" s="127">
        <v>52</v>
      </c>
      <c r="B93" s="145" t="s">
        <v>210</v>
      </c>
      <c r="C93" s="145" t="s">
        <v>211</v>
      </c>
      <c r="D93" s="152" t="s">
        <v>62</v>
      </c>
      <c r="E93" s="153" t="s">
        <v>63</v>
      </c>
      <c r="F93" s="153">
        <v>365</v>
      </c>
      <c r="G93" s="153" t="s">
        <v>64</v>
      </c>
      <c r="H93" s="153">
        <v>1</v>
      </c>
      <c r="I93" s="136" t="s">
        <v>138</v>
      </c>
      <c r="J93" s="154" t="s">
        <v>134</v>
      </c>
      <c r="K93" s="155">
        <v>250000</v>
      </c>
      <c r="L93" s="156">
        <v>44531</v>
      </c>
      <c r="M93" s="156">
        <v>44562</v>
      </c>
      <c r="N93" s="156">
        <v>44896</v>
      </c>
      <c r="O93" s="156">
        <v>44896</v>
      </c>
      <c r="P93" s="151" t="s">
        <v>65</v>
      </c>
      <c r="Q93" s="151" t="s">
        <v>66</v>
      </c>
      <c r="R93" s="151" t="s">
        <v>60</v>
      </c>
      <c r="S93" s="150" t="s">
        <v>128</v>
      </c>
      <c r="T93" s="151" t="s">
        <v>132</v>
      </c>
    </row>
    <row r="94" spans="1:20" s="13" customFormat="1" ht="69.75" customHeight="1">
      <c r="A94" s="127">
        <v>53</v>
      </c>
      <c r="B94" s="145" t="s">
        <v>212</v>
      </c>
      <c r="C94" s="145" t="s">
        <v>212</v>
      </c>
      <c r="D94" s="157" t="s">
        <v>67</v>
      </c>
      <c r="E94" s="158" t="s">
        <v>68</v>
      </c>
      <c r="F94" s="159">
        <v>365</v>
      </c>
      <c r="G94" s="158" t="s">
        <v>64</v>
      </c>
      <c r="H94" s="158">
        <v>1</v>
      </c>
      <c r="I94" s="136" t="s">
        <v>138</v>
      </c>
      <c r="J94" s="158" t="s">
        <v>135</v>
      </c>
      <c r="K94" s="155">
        <v>450000</v>
      </c>
      <c r="L94" s="160">
        <v>44531</v>
      </c>
      <c r="M94" s="156">
        <v>44562</v>
      </c>
      <c r="N94" s="156">
        <v>44896</v>
      </c>
      <c r="O94" s="156">
        <v>44896</v>
      </c>
      <c r="P94" s="151" t="s">
        <v>65</v>
      </c>
      <c r="Q94" s="158" t="s">
        <v>66</v>
      </c>
      <c r="R94" s="161" t="s">
        <v>60</v>
      </c>
      <c r="S94" s="143" t="s">
        <v>128</v>
      </c>
      <c r="T94" s="158" t="s">
        <v>133</v>
      </c>
    </row>
    <row r="95" spans="1:20" s="13" customFormat="1" ht="15.75">
      <c r="A95" s="61"/>
      <c r="B95" s="59"/>
      <c r="C95" s="59"/>
      <c r="D95" s="97"/>
      <c r="E95" s="114"/>
      <c r="F95" s="114"/>
      <c r="G95" s="114"/>
      <c r="H95" s="114"/>
      <c r="I95" s="115"/>
      <c r="J95" s="90" t="s">
        <v>23</v>
      </c>
      <c r="K95" s="113">
        <f>SUM(K90:K94)</f>
        <v>1863493.33</v>
      </c>
      <c r="L95" s="45"/>
      <c r="M95" s="45"/>
      <c r="N95" s="45"/>
      <c r="O95" s="45"/>
      <c r="P95" s="47"/>
      <c r="Q95" s="47"/>
      <c r="R95" s="55"/>
      <c r="S95" s="116"/>
      <c r="T95" s="48"/>
    </row>
    <row r="96" spans="1:20" ht="40.5" customHeight="1">
      <c r="A96" s="61"/>
      <c r="B96" s="59"/>
      <c r="C96" s="59"/>
      <c r="D96" s="283" t="s">
        <v>55</v>
      </c>
      <c r="E96" s="284"/>
      <c r="F96" s="284"/>
      <c r="G96" s="284"/>
      <c r="H96" s="284"/>
      <c r="I96" s="289"/>
      <c r="J96" s="51"/>
      <c r="K96" s="52"/>
      <c r="L96" s="53"/>
      <c r="M96" s="54"/>
      <c r="N96" s="54"/>
      <c r="O96" s="53"/>
      <c r="P96" s="55"/>
      <c r="Q96" s="55"/>
      <c r="R96" s="55"/>
      <c r="S96" s="56"/>
      <c r="T96" s="56"/>
    </row>
    <row r="97" spans="1:20" ht="53.25" customHeight="1">
      <c r="A97" s="127">
        <v>54</v>
      </c>
      <c r="B97" s="135" t="s">
        <v>334</v>
      </c>
      <c r="C97" s="135" t="s">
        <v>334</v>
      </c>
      <c r="D97" s="141" t="s">
        <v>333</v>
      </c>
      <c r="E97" s="129" t="s">
        <v>332</v>
      </c>
      <c r="F97" s="136">
        <v>792</v>
      </c>
      <c r="G97" s="136" t="s">
        <v>327</v>
      </c>
      <c r="H97" s="136">
        <v>100</v>
      </c>
      <c r="I97" s="216" t="s">
        <v>313</v>
      </c>
      <c r="J97" s="132" t="s">
        <v>312</v>
      </c>
      <c r="K97" s="223">
        <v>300000</v>
      </c>
      <c r="L97" s="139">
        <v>44256</v>
      </c>
      <c r="M97" s="138">
        <v>44287</v>
      </c>
      <c r="N97" s="133">
        <v>44531</v>
      </c>
      <c r="O97" s="133">
        <v>44531</v>
      </c>
      <c r="P97" s="151" t="s">
        <v>65</v>
      </c>
      <c r="Q97" s="136" t="s">
        <v>66</v>
      </c>
      <c r="R97" s="136" t="s">
        <v>60</v>
      </c>
      <c r="S97" s="139" t="s">
        <v>311</v>
      </c>
      <c r="T97" s="222" t="s">
        <v>331</v>
      </c>
    </row>
    <row r="98" spans="1:20" ht="21" customHeight="1">
      <c r="A98" s="61"/>
      <c r="B98" s="59"/>
      <c r="C98" s="59"/>
      <c r="D98" s="209"/>
      <c r="E98" s="211"/>
      <c r="F98" s="211"/>
      <c r="G98" s="211"/>
      <c r="H98" s="211"/>
      <c r="I98" s="211"/>
      <c r="J98" s="90" t="s">
        <v>23</v>
      </c>
      <c r="K98" s="113">
        <f>SUM(K97:K97)</f>
        <v>300000</v>
      </c>
      <c r="L98" s="53"/>
      <c r="M98" s="54"/>
      <c r="N98" s="54"/>
      <c r="O98" s="53"/>
      <c r="P98" s="55"/>
      <c r="Q98" s="55"/>
      <c r="R98" s="55"/>
      <c r="S98" s="56"/>
      <c r="T98" s="56"/>
    </row>
    <row r="99" spans="1:20" s="13" customFormat="1" ht="15.75">
      <c r="A99" s="61"/>
      <c r="B99" s="50"/>
      <c r="C99" s="50"/>
      <c r="D99" s="283" t="s">
        <v>56</v>
      </c>
      <c r="E99" s="284"/>
      <c r="F99" s="284"/>
      <c r="G99" s="284"/>
      <c r="H99" s="284"/>
      <c r="I99" s="284"/>
      <c r="J99" s="51"/>
      <c r="K99" s="52"/>
      <c r="L99" s="53"/>
      <c r="M99" s="54"/>
      <c r="N99" s="54"/>
      <c r="O99" s="53"/>
      <c r="P99" s="55"/>
      <c r="Q99" s="55"/>
      <c r="R99" s="55"/>
      <c r="S99" s="56"/>
      <c r="T99" s="56"/>
    </row>
    <row r="100" spans="1:20" s="13" customFormat="1" ht="89.25" customHeight="1">
      <c r="A100" s="127">
        <v>55</v>
      </c>
      <c r="B100" s="135" t="s">
        <v>217</v>
      </c>
      <c r="C100" s="135" t="s">
        <v>217</v>
      </c>
      <c r="D100" s="141" t="s">
        <v>126</v>
      </c>
      <c r="E100" s="129" t="s">
        <v>91</v>
      </c>
      <c r="F100" s="129">
        <v>796</v>
      </c>
      <c r="G100" s="129" t="s">
        <v>73</v>
      </c>
      <c r="H100" s="129">
        <v>15</v>
      </c>
      <c r="I100" s="129" t="s">
        <v>127</v>
      </c>
      <c r="J100" s="132" t="s">
        <v>92</v>
      </c>
      <c r="K100" s="140">
        <v>399930</v>
      </c>
      <c r="L100" s="138">
        <v>44348</v>
      </c>
      <c r="M100" s="142">
        <v>44378</v>
      </c>
      <c r="N100" s="138">
        <v>44774</v>
      </c>
      <c r="O100" s="138">
        <v>44774</v>
      </c>
      <c r="P100" s="136" t="s">
        <v>65</v>
      </c>
      <c r="Q100" s="136" t="s">
        <v>66</v>
      </c>
      <c r="R100" s="136" t="s">
        <v>60</v>
      </c>
      <c r="S100" s="143" t="s">
        <v>89</v>
      </c>
      <c r="T100" s="138" t="s">
        <v>93</v>
      </c>
    </row>
    <row r="101" spans="1:20" s="13" customFormat="1" ht="60" customHeight="1">
      <c r="A101" s="183">
        <v>56</v>
      </c>
      <c r="B101" s="135" t="s">
        <v>217</v>
      </c>
      <c r="C101" s="135" t="s">
        <v>217</v>
      </c>
      <c r="D101" s="141" t="s">
        <v>337</v>
      </c>
      <c r="E101" s="129" t="s">
        <v>336</v>
      </c>
      <c r="F101" s="129">
        <v>876</v>
      </c>
      <c r="G101" s="129" t="s">
        <v>70</v>
      </c>
      <c r="H101" s="129">
        <v>14</v>
      </c>
      <c r="I101" s="216" t="s">
        <v>313</v>
      </c>
      <c r="J101" s="132" t="s">
        <v>312</v>
      </c>
      <c r="K101" s="140">
        <v>120000</v>
      </c>
      <c r="L101" s="139">
        <v>44228</v>
      </c>
      <c r="M101" s="133">
        <v>44256</v>
      </c>
      <c r="N101" s="133">
        <v>44531</v>
      </c>
      <c r="O101" s="133">
        <v>44531</v>
      </c>
      <c r="P101" s="225" t="s">
        <v>65</v>
      </c>
      <c r="Q101" s="131" t="s">
        <v>66</v>
      </c>
      <c r="R101" s="131" t="s">
        <v>60</v>
      </c>
      <c r="S101" s="139" t="s">
        <v>311</v>
      </c>
      <c r="T101" s="224" t="s">
        <v>335</v>
      </c>
    </row>
    <row r="102" spans="1:20" s="13" customFormat="1" ht="15.75">
      <c r="A102" s="61"/>
      <c r="B102" s="50"/>
      <c r="C102" s="50"/>
      <c r="D102" s="205"/>
      <c r="E102" s="205"/>
      <c r="F102" s="205"/>
      <c r="G102" s="205"/>
      <c r="H102" s="205"/>
      <c r="I102" s="205"/>
      <c r="J102" s="88" t="s">
        <v>23</v>
      </c>
      <c r="K102" s="117">
        <f>SUM(K100:K101)</f>
        <v>519930</v>
      </c>
      <c r="L102" s="53"/>
      <c r="M102" s="54"/>
      <c r="N102" s="54"/>
      <c r="O102" s="53"/>
      <c r="P102" s="55"/>
      <c r="Q102" s="55"/>
      <c r="R102" s="55"/>
      <c r="S102" s="56"/>
      <c r="T102" s="56"/>
    </row>
    <row r="103" spans="1:20" ht="15.75">
      <c r="A103" s="57"/>
      <c r="B103" s="63"/>
      <c r="C103" s="64"/>
      <c r="D103" s="283" t="s">
        <v>57</v>
      </c>
      <c r="E103" s="284"/>
      <c r="F103" s="284"/>
      <c r="G103" s="284"/>
      <c r="H103" s="284"/>
      <c r="I103" s="284"/>
      <c r="J103" s="65"/>
      <c r="K103" s="66"/>
      <c r="L103" s="53"/>
      <c r="M103" s="53"/>
      <c r="N103" s="53"/>
      <c r="O103" s="53"/>
      <c r="P103" s="55"/>
      <c r="Q103" s="55"/>
      <c r="R103" s="55"/>
      <c r="S103" s="57"/>
      <c r="T103" s="67"/>
    </row>
    <row r="104" spans="1:20" s="68" customFormat="1" ht="176.25" customHeight="1">
      <c r="A104" s="127">
        <v>57</v>
      </c>
      <c r="B104" s="132" t="s">
        <v>213</v>
      </c>
      <c r="C104" s="136" t="s">
        <v>213</v>
      </c>
      <c r="D104" s="137" t="s">
        <v>139</v>
      </c>
      <c r="E104" s="136" t="s">
        <v>140</v>
      </c>
      <c r="F104" s="136">
        <v>796</v>
      </c>
      <c r="G104" s="162" t="s">
        <v>73</v>
      </c>
      <c r="H104" s="129">
        <v>54</v>
      </c>
      <c r="I104" s="136" t="s">
        <v>144</v>
      </c>
      <c r="J104" s="132" t="s">
        <v>143</v>
      </c>
      <c r="K104" s="140">
        <v>335016</v>
      </c>
      <c r="L104" s="138">
        <v>44228</v>
      </c>
      <c r="M104" s="138">
        <v>44287</v>
      </c>
      <c r="N104" s="138">
        <v>44531</v>
      </c>
      <c r="O104" s="138">
        <v>44531</v>
      </c>
      <c r="P104" s="136" t="s">
        <v>72</v>
      </c>
      <c r="Q104" s="136" t="s">
        <v>61</v>
      </c>
      <c r="R104" s="136" t="s">
        <v>60</v>
      </c>
      <c r="S104" s="136" t="s">
        <v>141</v>
      </c>
      <c r="T104" s="136" t="s">
        <v>142</v>
      </c>
    </row>
    <row r="105" spans="1:20" s="68" customFormat="1" ht="19.5" customHeight="1">
      <c r="A105" s="61"/>
      <c r="B105" s="50"/>
      <c r="C105" s="50"/>
      <c r="D105" s="205"/>
      <c r="E105" s="205"/>
      <c r="F105" s="205"/>
      <c r="G105" s="205"/>
      <c r="H105" s="205"/>
      <c r="I105" s="205"/>
      <c r="J105" s="88" t="s">
        <v>23</v>
      </c>
      <c r="K105" s="117">
        <f>SUM(K104)</f>
        <v>335016</v>
      </c>
      <c r="L105" s="53"/>
      <c r="M105" s="54"/>
      <c r="N105" s="54"/>
      <c r="O105" s="53"/>
      <c r="P105" s="55"/>
      <c r="Q105" s="55"/>
      <c r="R105" s="55"/>
      <c r="S105" s="56"/>
      <c r="T105" s="56"/>
    </row>
    <row r="106" spans="1:20" ht="15.75">
      <c r="A106" s="57"/>
      <c r="B106" s="63"/>
      <c r="C106" s="64"/>
      <c r="D106" s="283" t="s">
        <v>58</v>
      </c>
      <c r="E106" s="284"/>
      <c r="F106" s="284"/>
      <c r="G106" s="284"/>
      <c r="H106" s="284"/>
      <c r="I106" s="284"/>
      <c r="J106" s="65"/>
      <c r="K106" s="66"/>
      <c r="L106" s="53"/>
      <c r="M106" s="53"/>
      <c r="N106" s="53"/>
      <c r="O106" s="53"/>
      <c r="P106" s="55"/>
      <c r="Q106" s="55"/>
      <c r="R106" s="55"/>
      <c r="S106" s="57"/>
      <c r="T106" s="67"/>
    </row>
    <row r="107" spans="1:20" ht="16.5" customHeight="1">
      <c r="A107" s="57"/>
      <c r="B107" s="63"/>
      <c r="C107" s="64"/>
      <c r="D107" s="283" t="s">
        <v>145</v>
      </c>
      <c r="E107" s="284"/>
      <c r="F107" s="284"/>
      <c r="G107" s="284"/>
      <c r="H107" s="284"/>
      <c r="I107" s="284"/>
      <c r="J107" s="284"/>
      <c r="K107" s="289"/>
      <c r="L107" s="53"/>
      <c r="M107" s="53"/>
      <c r="N107" s="53"/>
      <c r="O107" s="53"/>
      <c r="P107" s="55"/>
      <c r="Q107" s="55"/>
      <c r="R107" s="55"/>
      <c r="S107" s="57"/>
      <c r="T107" s="67"/>
    </row>
    <row r="108" spans="1:20" s="13" customFormat="1" ht="94.5" customHeight="1">
      <c r="A108" s="127">
        <v>58</v>
      </c>
      <c r="B108" s="128" t="s">
        <v>297</v>
      </c>
      <c r="C108" s="129" t="s">
        <v>214</v>
      </c>
      <c r="D108" s="130" t="s">
        <v>113</v>
      </c>
      <c r="E108" s="131" t="s">
        <v>114</v>
      </c>
      <c r="F108" s="129">
        <v>876</v>
      </c>
      <c r="G108" s="129" t="s">
        <v>70</v>
      </c>
      <c r="H108" s="129">
        <v>1</v>
      </c>
      <c r="I108" s="129">
        <v>78246</v>
      </c>
      <c r="J108" s="132" t="s">
        <v>77</v>
      </c>
      <c r="K108" s="188">
        <v>34266560</v>
      </c>
      <c r="L108" s="133">
        <v>44197</v>
      </c>
      <c r="M108" s="133">
        <v>44229</v>
      </c>
      <c r="N108" s="133">
        <v>44896</v>
      </c>
      <c r="O108" s="133">
        <v>44896</v>
      </c>
      <c r="P108" s="131" t="s">
        <v>94</v>
      </c>
      <c r="Q108" s="131" t="s">
        <v>66</v>
      </c>
      <c r="R108" s="129" t="s">
        <v>60</v>
      </c>
      <c r="S108" s="131" t="s">
        <v>115</v>
      </c>
      <c r="T108" s="131" t="s">
        <v>116</v>
      </c>
    </row>
    <row r="109" spans="1:20" s="13" customFormat="1" ht="94.5" customHeight="1">
      <c r="A109" s="127">
        <v>59</v>
      </c>
      <c r="B109" s="128" t="s">
        <v>215</v>
      </c>
      <c r="C109" s="129" t="s">
        <v>215</v>
      </c>
      <c r="D109" s="130" t="s">
        <v>117</v>
      </c>
      <c r="E109" s="131" t="s">
        <v>105</v>
      </c>
      <c r="F109" s="129">
        <v>876</v>
      </c>
      <c r="G109" s="129" t="s">
        <v>70</v>
      </c>
      <c r="H109" s="129">
        <v>1</v>
      </c>
      <c r="I109" s="131">
        <v>78234</v>
      </c>
      <c r="J109" s="134" t="s">
        <v>100</v>
      </c>
      <c r="K109" s="188">
        <v>801720</v>
      </c>
      <c r="L109" s="133">
        <v>44197</v>
      </c>
      <c r="M109" s="133">
        <v>44229</v>
      </c>
      <c r="N109" s="133">
        <v>44317</v>
      </c>
      <c r="O109" s="133">
        <v>44317</v>
      </c>
      <c r="P109" s="131" t="s">
        <v>94</v>
      </c>
      <c r="Q109" s="131" t="s">
        <v>66</v>
      </c>
      <c r="R109" s="129" t="s">
        <v>60</v>
      </c>
      <c r="S109" s="131" t="s">
        <v>115</v>
      </c>
      <c r="T109" s="131" t="s">
        <v>118</v>
      </c>
    </row>
    <row r="110" spans="1:20" s="13" customFormat="1" ht="94.5" customHeight="1">
      <c r="A110" s="127">
        <v>60</v>
      </c>
      <c r="B110" s="128" t="s">
        <v>215</v>
      </c>
      <c r="C110" s="129" t="s">
        <v>215</v>
      </c>
      <c r="D110" s="130" t="s">
        <v>119</v>
      </c>
      <c r="E110" s="131" t="s">
        <v>105</v>
      </c>
      <c r="F110" s="129">
        <v>876</v>
      </c>
      <c r="G110" s="129" t="s">
        <v>70</v>
      </c>
      <c r="H110" s="129">
        <v>1</v>
      </c>
      <c r="I110" s="131">
        <v>78234</v>
      </c>
      <c r="J110" s="134" t="s">
        <v>100</v>
      </c>
      <c r="K110" s="188">
        <v>1154280</v>
      </c>
      <c r="L110" s="133">
        <v>44197</v>
      </c>
      <c r="M110" s="133">
        <v>44229</v>
      </c>
      <c r="N110" s="133">
        <v>44317</v>
      </c>
      <c r="O110" s="133">
        <v>44317</v>
      </c>
      <c r="P110" s="131" t="s">
        <v>94</v>
      </c>
      <c r="Q110" s="131" t="s">
        <v>66</v>
      </c>
      <c r="R110" s="129" t="s">
        <v>60</v>
      </c>
      <c r="S110" s="131" t="s">
        <v>115</v>
      </c>
      <c r="T110" s="131" t="s">
        <v>118</v>
      </c>
    </row>
    <row r="111" spans="1:20" s="13" customFormat="1" ht="109.5" customHeight="1">
      <c r="A111" s="127">
        <v>61</v>
      </c>
      <c r="B111" s="128" t="s">
        <v>297</v>
      </c>
      <c r="C111" s="129" t="s">
        <v>214</v>
      </c>
      <c r="D111" s="130" t="s">
        <v>120</v>
      </c>
      <c r="E111" s="131" t="s">
        <v>121</v>
      </c>
      <c r="F111" s="129">
        <v>876</v>
      </c>
      <c r="G111" s="129" t="s">
        <v>70</v>
      </c>
      <c r="H111" s="129">
        <v>1</v>
      </c>
      <c r="I111" s="129">
        <v>78237</v>
      </c>
      <c r="J111" s="134" t="s">
        <v>102</v>
      </c>
      <c r="K111" s="188">
        <v>128888640</v>
      </c>
      <c r="L111" s="133">
        <v>44287</v>
      </c>
      <c r="M111" s="133">
        <v>44348</v>
      </c>
      <c r="N111" s="133">
        <v>45170</v>
      </c>
      <c r="O111" s="133">
        <v>45170</v>
      </c>
      <c r="P111" s="131" t="s">
        <v>103</v>
      </c>
      <c r="Q111" s="131" t="s">
        <v>66</v>
      </c>
      <c r="R111" s="129" t="s">
        <v>60</v>
      </c>
      <c r="S111" s="131" t="s">
        <v>115</v>
      </c>
      <c r="T111" s="131" t="s">
        <v>289</v>
      </c>
    </row>
    <row r="112" spans="1:20" s="13" customFormat="1" ht="61.5" customHeight="1">
      <c r="A112" s="127">
        <v>62</v>
      </c>
      <c r="B112" s="128" t="s">
        <v>297</v>
      </c>
      <c r="C112" s="129" t="s">
        <v>214</v>
      </c>
      <c r="D112" s="144" t="s">
        <v>342</v>
      </c>
      <c r="E112" s="136" t="s">
        <v>341</v>
      </c>
      <c r="F112" s="136">
        <v>796</v>
      </c>
      <c r="G112" s="162" t="s">
        <v>340</v>
      </c>
      <c r="H112" s="136">
        <v>1</v>
      </c>
      <c r="I112" s="129">
        <v>78420</v>
      </c>
      <c r="J112" s="132" t="s">
        <v>339</v>
      </c>
      <c r="K112" s="181">
        <v>9221330</v>
      </c>
      <c r="L112" s="138">
        <v>44317</v>
      </c>
      <c r="M112" s="138">
        <v>44348</v>
      </c>
      <c r="N112" s="138">
        <v>44409</v>
      </c>
      <c r="O112" s="138">
        <v>44440</v>
      </c>
      <c r="P112" s="136" t="s">
        <v>94</v>
      </c>
      <c r="Q112" s="136" t="s">
        <v>66</v>
      </c>
      <c r="R112" s="131" t="s">
        <v>60</v>
      </c>
      <c r="S112" s="136" t="s">
        <v>343</v>
      </c>
      <c r="T112" s="187" t="s">
        <v>338</v>
      </c>
    </row>
    <row r="113" spans="1:20" s="13" customFormat="1" ht="69.75" customHeight="1">
      <c r="A113" s="127">
        <v>63</v>
      </c>
      <c r="B113" s="128" t="s">
        <v>347</v>
      </c>
      <c r="C113" s="128" t="s">
        <v>346</v>
      </c>
      <c r="D113" s="182" t="s">
        <v>345</v>
      </c>
      <c r="E113" s="185" t="s">
        <v>344</v>
      </c>
      <c r="F113" s="136">
        <v>796</v>
      </c>
      <c r="G113" s="136" t="s">
        <v>73</v>
      </c>
      <c r="H113" s="162">
        <v>4</v>
      </c>
      <c r="I113" s="136">
        <v>78246</v>
      </c>
      <c r="J113" s="132" t="s">
        <v>77</v>
      </c>
      <c r="K113" s="181">
        <v>2241500</v>
      </c>
      <c r="L113" s="138">
        <v>44317</v>
      </c>
      <c r="M113" s="138">
        <v>44348</v>
      </c>
      <c r="N113" s="138">
        <v>44378</v>
      </c>
      <c r="O113" s="142">
        <v>44440</v>
      </c>
      <c r="P113" s="136" t="s">
        <v>72</v>
      </c>
      <c r="Q113" s="136" t="s">
        <v>61</v>
      </c>
      <c r="R113" s="131" t="s">
        <v>60</v>
      </c>
      <c r="S113" s="139" t="s">
        <v>223</v>
      </c>
      <c r="T113" s="187" t="s">
        <v>367</v>
      </c>
    </row>
    <row r="114" spans="1:20" s="13" customFormat="1" ht="73.5" customHeight="1">
      <c r="A114" s="127">
        <v>64</v>
      </c>
      <c r="B114" s="128" t="s">
        <v>351</v>
      </c>
      <c r="C114" s="128" t="s">
        <v>350</v>
      </c>
      <c r="D114" s="182" t="s">
        <v>349</v>
      </c>
      <c r="E114" s="185" t="s">
        <v>348</v>
      </c>
      <c r="F114" s="136">
        <v>796</v>
      </c>
      <c r="G114" s="136" t="s">
        <v>73</v>
      </c>
      <c r="H114" s="162">
        <v>2</v>
      </c>
      <c r="I114" s="136">
        <v>78246</v>
      </c>
      <c r="J114" s="132" t="s">
        <v>77</v>
      </c>
      <c r="K114" s="181">
        <v>135270</v>
      </c>
      <c r="L114" s="138">
        <v>44317</v>
      </c>
      <c r="M114" s="138">
        <v>44348</v>
      </c>
      <c r="N114" s="138">
        <v>44378</v>
      </c>
      <c r="O114" s="142">
        <v>44440</v>
      </c>
      <c r="P114" s="136" t="s">
        <v>72</v>
      </c>
      <c r="Q114" s="136" t="s">
        <v>61</v>
      </c>
      <c r="R114" s="131" t="s">
        <v>60</v>
      </c>
      <c r="S114" s="139" t="s">
        <v>223</v>
      </c>
      <c r="T114" s="187" t="s">
        <v>366</v>
      </c>
    </row>
    <row r="115" spans="1:20" s="13" customFormat="1" ht="72" customHeight="1">
      <c r="A115" s="127">
        <v>65</v>
      </c>
      <c r="B115" s="128" t="s">
        <v>355</v>
      </c>
      <c r="C115" s="128" t="s">
        <v>354</v>
      </c>
      <c r="D115" s="182" t="s">
        <v>353</v>
      </c>
      <c r="E115" s="185" t="s">
        <v>352</v>
      </c>
      <c r="F115" s="136">
        <v>796</v>
      </c>
      <c r="G115" s="136" t="s">
        <v>73</v>
      </c>
      <c r="H115" s="162">
        <v>3</v>
      </c>
      <c r="I115" s="136">
        <v>78420</v>
      </c>
      <c r="J115" s="132" t="s">
        <v>339</v>
      </c>
      <c r="K115" s="181">
        <v>6600000</v>
      </c>
      <c r="L115" s="138">
        <v>44287</v>
      </c>
      <c r="M115" s="138">
        <v>44317</v>
      </c>
      <c r="N115" s="138">
        <v>44409</v>
      </c>
      <c r="O115" s="142">
        <v>44440</v>
      </c>
      <c r="P115" s="136" t="s">
        <v>103</v>
      </c>
      <c r="Q115" s="136" t="s">
        <v>66</v>
      </c>
      <c r="R115" s="131" t="s">
        <v>60</v>
      </c>
      <c r="S115" s="139" t="s">
        <v>223</v>
      </c>
      <c r="T115" s="187" t="s">
        <v>365</v>
      </c>
    </row>
    <row r="116" spans="1:20" s="13" customFormat="1" ht="71.25" customHeight="1">
      <c r="A116" s="127">
        <v>66</v>
      </c>
      <c r="B116" s="128" t="s">
        <v>351</v>
      </c>
      <c r="C116" s="128" t="s">
        <v>357</v>
      </c>
      <c r="D116" s="182" t="s">
        <v>356</v>
      </c>
      <c r="E116" s="185" t="s">
        <v>352</v>
      </c>
      <c r="F116" s="136">
        <v>796</v>
      </c>
      <c r="G116" s="136" t="s">
        <v>73</v>
      </c>
      <c r="H116" s="162">
        <v>1</v>
      </c>
      <c r="I116" s="136">
        <v>78420</v>
      </c>
      <c r="J116" s="132" t="s">
        <v>339</v>
      </c>
      <c r="K116" s="181">
        <v>1193424</v>
      </c>
      <c r="L116" s="138">
        <v>44317</v>
      </c>
      <c r="M116" s="138">
        <v>44348</v>
      </c>
      <c r="N116" s="138">
        <v>44378</v>
      </c>
      <c r="O116" s="142">
        <v>44440</v>
      </c>
      <c r="P116" s="136" t="s">
        <v>72</v>
      </c>
      <c r="Q116" s="136" t="s">
        <v>61</v>
      </c>
      <c r="R116" s="131" t="s">
        <v>60</v>
      </c>
      <c r="S116" s="139" t="s">
        <v>223</v>
      </c>
      <c r="T116" s="187" t="s">
        <v>364</v>
      </c>
    </row>
    <row r="117" spans="1:20" s="13" customFormat="1" ht="125.25" customHeight="1">
      <c r="A117" s="127">
        <v>67</v>
      </c>
      <c r="B117" s="128" t="s">
        <v>351</v>
      </c>
      <c r="C117" s="128" t="s">
        <v>201</v>
      </c>
      <c r="D117" s="144" t="s">
        <v>358</v>
      </c>
      <c r="E117" s="136" t="s">
        <v>368</v>
      </c>
      <c r="F117" s="136">
        <v>796</v>
      </c>
      <c r="G117" s="136" t="s">
        <v>73</v>
      </c>
      <c r="H117" s="136">
        <v>21</v>
      </c>
      <c r="I117" s="136">
        <v>78246</v>
      </c>
      <c r="J117" s="132" t="s">
        <v>77</v>
      </c>
      <c r="K117" s="181">
        <v>892247</v>
      </c>
      <c r="L117" s="138">
        <v>44348</v>
      </c>
      <c r="M117" s="138">
        <v>44378</v>
      </c>
      <c r="N117" s="138">
        <v>44378</v>
      </c>
      <c r="O117" s="142">
        <v>44440</v>
      </c>
      <c r="P117" s="136" t="s">
        <v>72</v>
      </c>
      <c r="Q117" s="136" t="s">
        <v>61</v>
      </c>
      <c r="R117" s="131" t="s">
        <v>60</v>
      </c>
      <c r="S117" s="139" t="s">
        <v>223</v>
      </c>
      <c r="T117" s="187" t="s">
        <v>363</v>
      </c>
    </row>
    <row r="118" spans="1:20" s="13" customFormat="1" ht="82.5" customHeight="1">
      <c r="A118" s="127">
        <v>68</v>
      </c>
      <c r="B118" s="128" t="s">
        <v>351</v>
      </c>
      <c r="C118" s="128" t="s">
        <v>361</v>
      </c>
      <c r="D118" s="144" t="s">
        <v>359</v>
      </c>
      <c r="E118" s="136" t="s">
        <v>360</v>
      </c>
      <c r="F118" s="136">
        <v>796</v>
      </c>
      <c r="G118" s="136" t="s">
        <v>73</v>
      </c>
      <c r="H118" s="136">
        <v>4</v>
      </c>
      <c r="I118" s="136">
        <v>78246</v>
      </c>
      <c r="J118" s="132" t="s">
        <v>77</v>
      </c>
      <c r="K118" s="181">
        <v>177550</v>
      </c>
      <c r="L118" s="138">
        <v>44348</v>
      </c>
      <c r="M118" s="138">
        <v>44378</v>
      </c>
      <c r="N118" s="138">
        <v>44378</v>
      </c>
      <c r="O118" s="142">
        <v>44440</v>
      </c>
      <c r="P118" s="136" t="s">
        <v>72</v>
      </c>
      <c r="Q118" s="136" t="s">
        <v>61</v>
      </c>
      <c r="R118" s="131" t="s">
        <v>60</v>
      </c>
      <c r="S118" s="139" t="s">
        <v>223</v>
      </c>
      <c r="T118" s="187" t="s">
        <v>362</v>
      </c>
    </row>
    <row r="119" spans="1:20" s="13" customFormat="1" ht="82.5" customHeight="1">
      <c r="A119" s="127">
        <v>69</v>
      </c>
      <c r="B119" s="128" t="s">
        <v>373</v>
      </c>
      <c r="C119" s="128" t="s">
        <v>355</v>
      </c>
      <c r="D119" s="144" t="s">
        <v>371</v>
      </c>
      <c r="E119" s="136" t="s">
        <v>372</v>
      </c>
      <c r="F119" s="136">
        <v>796</v>
      </c>
      <c r="G119" s="136" t="s">
        <v>73</v>
      </c>
      <c r="H119" s="136">
        <v>1</v>
      </c>
      <c r="I119" s="136">
        <v>78420</v>
      </c>
      <c r="J119" s="132" t="s">
        <v>339</v>
      </c>
      <c r="K119" s="181">
        <v>582082</v>
      </c>
      <c r="L119" s="138">
        <v>44348</v>
      </c>
      <c r="M119" s="138">
        <v>44378</v>
      </c>
      <c r="N119" s="138">
        <v>44378</v>
      </c>
      <c r="O119" s="142">
        <v>44440</v>
      </c>
      <c r="P119" s="136" t="s">
        <v>72</v>
      </c>
      <c r="Q119" s="136" t="s">
        <v>61</v>
      </c>
      <c r="R119" s="131" t="s">
        <v>60</v>
      </c>
      <c r="S119" s="139" t="s">
        <v>223</v>
      </c>
      <c r="T119" s="187" t="s">
        <v>370</v>
      </c>
    </row>
    <row r="120" spans="1:20" s="13" customFormat="1" ht="109.5" customHeight="1">
      <c r="A120" s="127">
        <v>70</v>
      </c>
      <c r="B120" s="128" t="s">
        <v>351</v>
      </c>
      <c r="C120" s="129" t="s">
        <v>376</v>
      </c>
      <c r="D120" s="144" t="s">
        <v>374</v>
      </c>
      <c r="E120" s="136" t="s">
        <v>375</v>
      </c>
      <c r="F120" s="136">
        <v>796</v>
      </c>
      <c r="G120" s="136" t="s">
        <v>73</v>
      </c>
      <c r="H120" s="136">
        <v>1</v>
      </c>
      <c r="I120" s="136">
        <v>78420</v>
      </c>
      <c r="J120" s="132" t="s">
        <v>339</v>
      </c>
      <c r="K120" s="181">
        <v>105900</v>
      </c>
      <c r="L120" s="138">
        <v>44348</v>
      </c>
      <c r="M120" s="138">
        <v>44378</v>
      </c>
      <c r="N120" s="138">
        <v>44378</v>
      </c>
      <c r="O120" s="142">
        <v>44440</v>
      </c>
      <c r="P120" s="136" t="s">
        <v>72</v>
      </c>
      <c r="Q120" s="136" t="s">
        <v>61</v>
      </c>
      <c r="R120" s="131" t="s">
        <v>60</v>
      </c>
      <c r="S120" s="139" t="s">
        <v>223</v>
      </c>
      <c r="T120" s="187" t="s">
        <v>369</v>
      </c>
    </row>
    <row r="121" spans="1:20" s="13" customFormat="1" ht="16.5" thickBot="1">
      <c r="A121" s="57"/>
      <c r="B121" s="63"/>
      <c r="C121" s="64"/>
      <c r="D121" s="205"/>
      <c r="E121" s="205"/>
      <c r="F121" s="205"/>
      <c r="G121" s="205"/>
      <c r="H121" s="205"/>
      <c r="I121" s="205"/>
      <c r="J121" s="118" t="s">
        <v>23</v>
      </c>
      <c r="K121" s="117">
        <f>SUM(K108:K120)</f>
        <v>186260503</v>
      </c>
      <c r="L121" s="53"/>
      <c r="M121" s="53"/>
      <c r="N121" s="53"/>
      <c r="O121" s="53"/>
      <c r="P121" s="55"/>
      <c r="Q121" s="55"/>
      <c r="R121" s="55"/>
      <c r="S121" s="57"/>
      <c r="T121" s="67"/>
    </row>
    <row r="122" spans="1:11" ht="19.5" thickBot="1">
      <c r="A122" s="85"/>
      <c r="B122" s="293" t="s">
        <v>23</v>
      </c>
      <c r="C122" s="294"/>
      <c r="D122" s="294"/>
      <c r="E122" s="294"/>
      <c r="F122" s="294"/>
      <c r="G122" s="294"/>
      <c r="H122" s="294"/>
      <c r="I122" s="294"/>
      <c r="J122" s="294"/>
      <c r="K122" s="104">
        <f>K21+K42+K45+K50+K54+K72+K78+K81+K87+K95+K98+K102+K105+K121</f>
        <v>268898900.244</v>
      </c>
    </row>
    <row r="123" ht="15">
      <c r="A123" s="35"/>
    </row>
    <row r="124" spans="4:5" ht="15">
      <c r="D124" s="77"/>
      <c r="E124" s="76"/>
    </row>
    <row r="125" spans="4:5" ht="15">
      <c r="D125" s="77"/>
      <c r="E125" s="76"/>
    </row>
    <row r="126" spans="4:5" ht="15">
      <c r="D126" s="77"/>
      <c r="E126" s="76"/>
    </row>
    <row r="140" ht="15">
      <c r="J140" s="3"/>
    </row>
  </sheetData>
  <sheetProtection/>
  <protectedRanges>
    <protectedRange sqref="H42" name="Диапазон3_1_2_2_1_2_1_3_1_1"/>
  </protectedRanges>
  <autoFilter ref="A16:CB122"/>
  <mergeCells count="58">
    <mergeCell ref="D107:K107"/>
    <mergeCell ref="B122:J122"/>
    <mergeCell ref="D88:I88"/>
    <mergeCell ref="D89:I89"/>
    <mergeCell ref="D96:I96"/>
    <mergeCell ref="D99:I99"/>
    <mergeCell ref="D103:I103"/>
    <mergeCell ref="D106:I106"/>
    <mergeCell ref="U65:U68"/>
    <mergeCell ref="D73:I73"/>
    <mergeCell ref="D79:I79"/>
    <mergeCell ref="D82:I82"/>
    <mergeCell ref="D83:I83"/>
    <mergeCell ref="D84:I84"/>
    <mergeCell ref="D46:I46"/>
    <mergeCell ref="D51:I51"/>
    <mergeCell ref="D55:I55"/>
    <mergeCell ref="D56:I56"/>
    <mergeCell ref="U57:U58"/>
    <mergeCell ref="U61:U62"/>
    <mergeCell ref="D17:I17"/>
    <mergeCell ref="D21:I21"/>
    <mergeCell ref="D22:I22"/>
    <mergeCell ref="D23:I23"/>
    <mergeCell ref="D24:I24"/>
    <mergeCell ref="D43:I43"/>
    <mergeCell ref="P13:P15"/>
    <mergeCell ref="Q13:Q14"/>
    <mergeCell ref="R13:R15"/>
    <mergeCell ref="S13:S15"/>
    <mergeCell ref="T13:T15"/>
    <mergeCell ref="D14:D15"/>
    <mergeCell ref="E14:E15"/>
    <mergeCell ref="F14:G14"/>
    <mergeCell ref="H14:H15"/>
    <mergeCell ref="I14:J14"/>
    <mergeCell ref="A10:C10"/>
    <mergeCell ref="D10:M10"/>
    <mergeCell ref="D11:M11"/>
    <mergeCell ref="A13:A15"/>
    <mergeCell ref="B13:B15"/>
    <mergeCell ref="C13:C15"/>
    <mergeCell ref="D13:O13"/>
    <mergeCell ref="K14:K15"/>
    <mergeCell ref="L14:O14"/>
    <mergeCell ref="A7:C7"/>
    <mergeCell ref="D7:M7"/>
    <mergeCell ref="Q7:S7"/>
    <mergeCell ref="A8:C8"/>
    <mergeCell ref="D8:M8"/>
    <mergeCell ref="A9:C9"/>
    <mergeCell ref="D9:M9"/>
    <mergeCell ref="Q2:R2"/>
    <mergeCell ref="A5:C5"/>
    <mergeCell ref="D5:M5"/>
    <mergeCell ref="A6:C6"/>
    <mergeCell ref="D6:M6"/>
    <mergeCell ref="Q6:R6"/>
  </mergeCells>
  <conditionalFormatting sqref="D75:D77 D57:D72">
    <cfRule type="cellIs" priority="9" dxfId="9" operator="equal" stopIfTrue="1">
      <formula>0</formula>
    </cfRule>
  </conditionalFormatting>
  <conditionalFormatting sqref="D112">
    <cfRule type="cellIs" priority="8" dxfId="9" operator="equal" stopIfTrue="1">
      <formula>0</formula>
    </cfRule>
  </conditionalFormatting>
  <conditionalFormatting sqref="D113">
    <cfRule type="cellIs" priority="7" dxfId="9" operator="equal" stopIfTrue="1">
      <formula>0</formula>
    </cfRule>
  </conditionalFormatting>
  <conditionalFormatting sqref="D114">
    <cfRule type="cellIs" priority="6" dxfId="9" operator="equal" stopIfTrue="1">
      <formula>0</formula>
    </cfRule>
  </conditionalFormatting>
  <conditionalFormatting sqref="D115:D119">
    <cfRule type="cellIs" priority="5" dxfId="9" operator="equal" stopIfTrue="1">
      <formula>0</formula>
    </cfRule>
  </conditionalFormatting>
  <conditionalFormatting sqref="D116:D119">
    <cfRule type="cellIs" priority="4" dxfId="9" operator="equal" stopIfTrue="1">
      <formula>0</formula>
    </cfRule>
  </conditionalFormatting>
  <conditionalFormatting sqref="D117">
    <cfRule type="cellIs" priority="3" dxfId="9" operator="equal" stopIfTrue="1">
      <formula>0</formula>
    </cfRule>
  </conditionalFormatting>
  <conditionalFormatting sqref="D118:D119">
    <cfRule type="cellIs" priority="2" dxfId="9" operator="equal" stopIfTrue="1">
      <formula>0</formula>
    </cfRule>
  </conditionalFormatting>
  <conditionalFormatting sqref="D119:D120">
    <cfRule type="cellIs" priority="1" dxfId="9" operator="equal" stopIfTrue="1">
      <formula>0</formula>
    </cfRule>
  </conditionalFormatting>
  <hyperlinks>
    <hyperlink ref="D8" r:id="rId1" display="zakupki@yargk.ru"/>
  </hyperlinks>
  <printOptions horizontalCentered="1"/>
  <pageMargins left="0.1968503937007874" right="0.1968503937007874" top="0.1968503937007874" bottom="0.5905511811023623" header="0" footer="0"/>
  <pageSetup fitToHeight="0" horizontalDpi="600" verticalDpi="600" orientation="landscape" paperSize="9" scale="37" r:id="rId2"/>
  <headerFooter>
    <oddHeader>&amp;L&amp;P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2012-11-24T13:40:38Z</cp:lastPrinted>
  <dcterms:created xsi:type="dcterms:W3CDTF">2006-09-28T05:33:49Z</dcterms:created>
  <dcterms:modified xsi:type="dcterms:W3CDTF">2020-11-20T07:48:35Z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